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7945" windowHeight="11925"/>
  </bookViews>
  <sheets>
    <sheet name="2026年华容区中小微企业吸纳重点群体扩大社会保险补贴名单（第" sheetId="6" r:id="rId1"/>
  </sheets>
  <definedNames>
    <definedName name="_xlnm._FilterDatabase" localSheetId="0" hidden="1">'2026年华容区中小微企业吸纳重点群体扩大社会保险补贴名单（第'!$C:$C</definedName>
    <definedName name="_xlnm.Print_Area" localSheetId="0">'2026年华容区中小微企业吸纳重点群体扩大社会保险补贴名单（第'!$A$1:$N$73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<sst xmlns="http://schemas.openxmlformats.org/spreadsheetml/2006/main" count="291" uniqueCount="133">
  <si>
    <t xml:space="preserve">2026年华容区中小微企业吸纳重点群体扩大社会保险补贴名单（第一批）
</t>
  </si>
  <si>
    <t>单位：元</t>
  </si>
  <si>
    <t>序号</t>
  </si>
  <si>
    <t>企业名称</t>
  </si>
  <si>
    <t>姓名</t>
  </si>
  <si>
    <t>人员类别</t>
  </si>
  <si>
    <t>性别</t>
  </si>
  <si>
    <t>缴费基数</t>
  </si>
  <si>
    <t>补贴申请时间范围</t>
  </si>
  <si>
    <t>补贴月数</t>
  </si>
  <si>
    <t>养老保险       个人部分
(8%)</t>
  </si>
  <si>
    <t>失业保险               个人部分    （0.3%）</t>
  </si>
  <si>
    <t>医疗保险                           个人部分
(2%)</t>
  </si>
  <si>
    <t>总计</t>
  </si>
  <si>
    <t>个人缴纳的25%</t>
  </si>
  <si>
    <t>备注</t>
  </si>
  <si>
    <t>彤诺电子鄂州有限公司</t>
  </si>
  <si>
    <t>秦小双</t>
  </si>
  <si>
    <t>2023届离校未就业毕业生</t>
  </si>
  <si>
    <t>女</t>
  </si>
  <si>
    <t>2025.11-2026.02</t>
  </si>
  <si>
    <t>黎晓燕</t>
  </si>
  <si>
    <t>2025.11-2025.12</t>
  </si>
  <si>
    <t>周小梅</t>
  </si>
  <si>
    <t>赵莹</t>
  </si>
  <si>
    <t>饶行</t>
  </si>
  <si>
    <t>2025届高校毕业生</t>
  </si>
  <si>
    <t>男</t>
  </si>
  <si>
    <t>2025.11-2026.03</t>
  </si>
  <si>
    <t>李慧洁</t>
  </si>
  <si>
    <t>2024届离校未就业毕业生</t>
  </si>
  <si>
    <t>张子然</t>
  </si>
  <si>
    <t>2025.11-2026.06</t>
  </si>
  <si>
    <t>田雨晗</t>
  </si>
  <si>
    <t>王乐彤</t>
  </si>
  <si>
    <t>方倩</t>
  </si>
  <si>
    <t>沙雯</t>
  </si>
  <si>
    <t>侯宇明</t>
  </si>
  <si>
    <t>尹倩</t>
  </si>
  <si>
    <t>孙宇</t>
  </si>
  <si>
    <t>尹欣仪</t>
  </si>
  <si>
    <t>匡正国</t>
  </si>
  <si>
    <t>周诗</t>
  </si>
  <si>
    <t>2025.11-2026.04</t>
  </si>
  <si>
    <t>刘钰</t>
  </si>
  <si>
    <t>2026.01-2026.04</t>
  </si>
  <si>
    <t>柳奕恒</t>
  </si>
  <si>
    <t>陈博文</t>
  </si>
  <si>
    <t>2025.11-2025.02</t>
  </si>
  <si>
    <t>江云龙</t>
  </si>
  <si>
    <t>2025.11-2025.06</t>
  </si>
  <si>
    <t>马玉琦</t>
  </si>
  <si>
    <t>秦大双</t>
  </si>
  <si>
    <t>2025.11-2026.3</t>
  </si>
  <si>
    <t>鄂州市华府名居益丰大药房药店</t>
  </si>
  <si>
    <t>张敏莹</t>
  </si>
  <si>
    <t>离校2年内高校毕业生</t>
  </si>
  <si>
    <t>2026.01-2026.07</t>
  </si>
  <si>
    <t>湖北枫树线业有限公司</t>
  </si>
  <si>
    <t>秦子航</t>
  </si>
  <si>
    <t>2025.10-2025.12</t>
  </si>
  <si>
    <t>童昊</t>
  </si>
  <si>
    <t>汤文洲</t>
  </si>
  <si>
    <t>防止返贫监测对象</t>
  </si>
  <si>
    <t>彭山宝</t>
  </si>
  <si>
    <t>登记失业半年以上人员</t>
  </si>
  <si>
    <t>2025.10-2026.2</t>
  </si>
  <si>
    <t>刘杨</t>
  </si>
  <si>
    <t>陈明扬</t>
  </si>
  <si>
    <t>张文博</t>
  </si>
  <si>
    <t>2026.01.-2026.07</t>
  </si>
  <si>
    <t>吴佳</t>
  </si>
  <si>
    <t>武汉华中数控鄂州有限公司</t>
  </si>
  <si>
    <t>陈尚坤</t>
  </si>
  <si>
    <t>2023 届离校未就业高校毕业生</t>
  </si>
  <si>
    <t>秦腊梅</t>
  </si>
  <si>
    <t>朱豪伟</t>
  </si>
  <si>
    <t>周文鑫</t>
  </si>
  <si>
    <t>毕齐辉</t>
  </si>
  <si>
    <t>方向</t>
  </si>
  <si>
    <t>舒睿</t>
  </si>
  <si>
    <t>2024 届离校未就业高校毕业生</t>
  </si>
  <si>
    <t>理工造船（鄂州）股份有限公司</t>
  </si>
  <si>
    <t>王辉</t>
  </si>
  <si>
    <t>2025.10-2026.6</t>
  </si>
  <si>
    <t>湖北楚循农业科技有限公司</t>
  </si>
  <si>
    <t>张志豪</t>
  </si>
  <si>
    <t>金碧物业有限公司鄂州分公司</t>
  </si>
  <si>
    <t>李昌利</t>
  </si>
  <si>
    <t>2025 届离校未就业高校毕业生</t>
  </si>
  <si>
    <t>陈研</t>
  </si>
  <si>
    <t>2025.01-2025.06</t>
  </si>
  <si>
    <t>2025.7-2025.12</t>
  </si>
  <si>
    <t>湖北容华企业管理服务有限公司</t>
  </si>
  <si>
    <t>朱桂蓓</t>
  </si>
  <si>
    <t>湖北宇唯科技有限公司</t>
  </si>
  <si>
    <t>罗烯葵</t>
  </si>
  <si>
    <t>2026.02-2026.06</t>
  </si>
  <si>
    <t>柯树怀</t>
  </si>
  <si>
    <t>2026.01-2026.06</t>
  </si>
  <si>
    <t>湖北三和精工装备制造有限公司</t>
  </si>
  <si>
    <t>王家珍</t>
  </si>
  <si>
    <t>2026.03-2026.07</t>
  </si>
  <si>
    <t>刘佳欣</t>
  </si>
  <si>
    <t>三和华中（湖北）供应链有限公司</t>
  </si>
  <si>
    <t>朱书杰</t>
  </si>
  <si>
    <t>长飞石英材料（鄂州）有限公司</t>
  </si>
  <si>
    <t>徐昊</t>
  </si>
  <si>
    <t>湖北行思教育咨询有限责任公司</t>
  </si>
  <si>
    <t>王周静</t>
  </si>
  <si>
    <t>2026.04-2026.08</t>
  </si>
  <si>
    <t>卫苗苗</t>
  </si>
  <si>
    <t>赵丹</t>
  </si>
  <si>
    <t>王萌</t>
  </si>
  <si>
    <t>湖北强森魔芋科技有限公司</t>
  </si>
  <si>
    <t>邹朋来</t>
  </si>
  <si>
    <t>2026.01-2026.08</t>
  </si>
  <si>
    <t>曾洋</t>
  </si>
  <si>
    <t>黎可欣</t>
  </si>
  <si>
    <t>闫晓轩</t>
  </si>
  <si>
    <t>王志</t>
  </si>
  <si>
    <t>李帝明</t>
  </si>
  <si>
    <t>卢林</t>
  </si>
  <si>
    <t>熊鑫薇</t>
  </si>
  <si>
    <t>武汉翔棋科技有限公司</t>
  </si>
  <si>
    <t>饶怡佳</t>
  </si>
  <si>
    <t>2026 届离校未就业高校毕业生</t>
  </si>
  <si>
    <t>2026.07-2026.08</t>
  </si>
  <si>
    <t>肖璞</t>
  </si>
  <si>
    <t>2024届离校未就业高校毕业生</t>
  </si>
  <si>
    <t>赵一帆</t>
  </si>
  <si>
    <t>杨羿康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</si>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</sst>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zoomScale="80" zoomScaleNormal="80" workbookViewId="0">
      <pane ySplit="4" topLeftCell="A5" activePane="bottomLeft" state="frozen"/>
      <selection/>
      <selection pane="bottomLeft" activeCell="Q17" sqref="Q17"/>
    </sheetView>
  </sheetViews>
  <sheetFormatPr defaultColWidth="9" defaultRowHeight="14.25"/>
  <cols>
    <col min="1" max="1" width="5.875" style="1" customWidth="1"/>
    <col min="2" max="2" width="30.75" style="1" customWidth="1"/>
    <col min="3" max="3" width="10.375" style="1" customWidth="1"/>
    <col min="4" max="4" width="32.75" style="1" customWidth="1"/>
    <col min="5" max="6" width="10.375" style="1" customWidth="1"/>
    <col min="7" max="7" width="19.75" style="2" customWidth="1"/>
    <col min="8" max="8" width="10" style="2" customWidth="1"/>
    <col min="9" max="9" width="13.25" style="2" customWidth="1"/>
    <col min="10" max="10" width="17.25" style="2" customWidth="1"/>
    <col min="11" max="11" width="22.75" style="2" customWidth="1"/>
    <col min="12" max="13" width="9.375" style="1" customWidth="1"/>
    <col min="14" max="14" width="6.5" style="1" customWidth="1"/>
    <col min="15" max="16384" width="9" style="1"/>
  </cols>
  <sheetData>
    <row r="1" s="1" customFormat="1" ht="51.9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spans="1:14">
      <c r="A2" s="5" t="s">
        <v>1</v>
      </c>
      <c r="B2" s="5"/>
      <c r="C2" s="5"/>
      <c r="D2" s="5"/>
      <c r="E2" s="5"/>
      <c r="F2" s="5"/>
      <c r="G2" s="6"/>
      <c r="H2" s="5"/>
      <c r="I2" s="5"/>
      <c r="J2" s="5"/>
      <c r="K2" s="5"/>
      <c r="L2" s="5"/>
      <c r="M2" s="5"/>
      <c r="N2" s="5"/>
    </row>
    <row r="3" s="1" customFormat="1" ht="25" customHeight="1" spans="1:14">
      <c r="A3" s="7" t="s">
        <v>2</v>
      </c>
      <c r="B3" s="8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9" t="s">
        <v>10</v>
      </c>
      <c r="J3" s="10" t="s">
        <v>11</v>
      </c>
      <c r="K3" s="9" t="s">
        <v>12</v>
      </c>
      <c r="L3" s="7" t="s">
        <v>13</v>
      </c>
      <c r="M3" s="9" t="s">
        <v>14</v>
      </c>
      <c r="N3" s="11" t="s">
        <v>15</v>
      </c>
    </row>
    <row r="4" s="1" customFormat="1" ht="25" customHeight="1" spans="1:14">
      <c r="A4" s="7"/>
      <c r="B4" s="12"/>
      <c r="C4" s="7"/>
      <c r="D4" s="12"/>
      <c r="E4" s="12"/>
      <c r="F4" s="12"/>
      <c r="G4" s="9"/>
      <c r="H4" s="13"/>
      <c r="I4" s="9"/>
      <c r="J4" s="13"/>
      <c r="K4" s="9"/>
      <c r="L4" s="7"/>
      <c r="M4" s="9"/>
      <c r="N4" s="11"/>
    </row>
    <row r="5" s="1" customFormat="1" ht="25" customHeight="1" spans="1:14">
      <c r="A5" s="7">
        <v>1</v>
      </c>
      <c r="B5" s="14" t="s">
        <v>16</v>
      </c>
      <c r="C5" s="15" t="s">
        <v>17</v>
      </c>
      <c r="D5" s="15" t="s">
        <v>18</v>
      </c>
      <c r="E5" s="15" t="s">
        <v>19</v>
      </c>
      <c r="F5" s="16">
        <v>4254</v>
      </c>
      <c r="G5" s="17" t="s">
        <v>20</v>
      </c>
      <c r="H5" s="17">
        <v>4</v>
      </c>
      <c r="I5" s="17">
        <v>340.32</v>
      </c>
      <c r="J5" s="17">
        <v>12.76</v>
      </c>
      <c r="K5" s="17">
        <v>85.08</v>
      </c>
      <c r="L5" s="18">
        <f>(I5+J5+K5)*H5</f>
        <v>1752.64</v>
      </c>
      <c r="M5" s="19">
        <f>L5*0.25</f>
        <v>438.16</v>
      </c>
      <c r="N5" s="11"/>
    </row>
    <row r="6" s="1" customFormat="1" ht="25" customHeight="1" spans="1:14">
      <c r="A6" s="7">
        <v>2</v>
      </c>
      <c r="B6" s="14"/>
      <c r="C6" s="15" t="s">
        <v>21</v>
      </c>
      <c r="D6" s="15" t="s">
        <v>18</v>
      </c>
      <c r="E6" s="15" t="s">
        <v>19</v>
      </c>
      <c r="F6" s="16">
        <v>4254</v>
      </c>
      <c r="G6" s="17" t="s">
        <v>22</v>
      </c>
      <c r="H6" s="20">
        <v>2</v>
      </c>
      <c r="I6" s="20">
        <v>340.32</v>
      </c>
      <c r="J6" s="20">
        <v>12.76</v>
      </c>
      <c r="K6" s="20">
        <v>85.08</v>
      </c>
      <c r="L6" s="18">
        <f t="shared" ref="L6:L36" si="0">(I6+J6+K6)*H6</f>
        <v>876.32</v>
      </c>
      <c r="M6" s="19">
        <f t="shared" ref="M6:M36" si="1">L6*0.25</f>
        <v>219.08</v>
      </c>
      <c r="N6" s="11"/>
    </row>
    <row r="7" s="1" customFormat="1" ht="25" customHeight="1" spans="1:14">
      <c r="A7" s="7">
        <v>3</v>
      </c>
      <c r="B7" s="14"/>
      <c r="C7" s="15" t="s">
        <v>23</v>
      </c>
      <c r="D7" s="15" t="s">
        <v>18</v>
      </c>
      <c r="E7" s="15" t="s">
        <v>19</v>
      </c>
      <c r="F7" s="16">
        <v>4254</v>
      </c>
      <c r="G7" s="17" t="s">
        <v>22</v>
      </c>
      <c r="H7" s="20">
        <v>2</v>
      </c>
      <c r="I7" s="20">
        <v>340.32</v>
      </c>
      <c r="J7" s="20">
        <v>12.76</v>
      </c>
      <c r="K7" s="20">
        <v>85.08</v>
      </c>
      <c r="L7" s="18">
        <f t="shared" si="0"/>
        <v>876.32</v>
      </c>
      <c r="M7" s="19">
        <f t="shared" si="1"/>
        <v>219.08</v>
      </c>
      <c r="N7" s="11"/>
    </row>
    <row r="8" s="1" customFormat="1" ht="25" customHeight="1" spans="1:14">
      <c r="A8" s="7">
        <v>4</v>
      </c>
      <c r="B8" s="14"/>
      <c r="C8" s="15" t="s">
        <v>24</v>
      </c>
      <c r="D8" s="15" t="s">
        <v>18</v>
      </c>
      <c r="E8" s="15" t="s">
        <v>19</v>
      </c>
      <c r="F8" s="16">
        <v>4254</v>
      </c>
      <c r="G8" s="17" t="s">
        <v>22</v>
      </c>
      <c r="H8" s="20">
        <v>2</v>
      </c>
      <c r="I8" s="20">
        <v>340.32</v>
      </c>
      <c r="J8" s="20">
        <v>12.76</v>
      </c>
      <c r="K8" s="20">
        <v>85.08</v>
      </c>
      <c r="L8" s="18">
        <f t="shared" si="0"/>
        <v>876.32</v>
      </c>
      <c r="M8" s="19">
        <f t="shared" si="1"/>
        <v>219.08</v>
      </c>
      <c r="N8" s="11"/>
    </row>
    <row r="9" s="1" customFormat="1" ht="25" customHeight="1" spans="1:14">
      <c r="A9" s="7">
        <v>5</v>
      </c>
      <c r="B9" s="14"/>
      <c r="C9" s="15" t="s">
        <v>25</v>
      </c>
      <c r="D9" s="15" t="s">
        <v>26</v>
      </c>
      <c r="E9" s="15" t="s">
        <v>27</v>
      </c>
      <c r="F9" s="16">
        <v>4254</v>
      </c>
      <c r="G9" s="17" t="s">
        <v>28</v>
      </c>
      <c r="H9" s="20">
        <v>5</v>
      </c>
      <c r="I9" s="20">
        <v>340.32</v>
      </c>
      <c r="J9" s="20">
        <v>12.76</v>
      </c>
      <c r="K9" s="20">
        <v>85.08</v>
      </c>
      <c r="L9" s="18">
        <f t="shared" si="0"/>
        <v>2190.8</v>
      </c>
      <c r="M9" s="19">
        <f t="shared" si="1"/>
        <v>547.7</v>
      </c>
      <c r="N9" s="11"/>
    </row>
    <row r="10" s="1" customFormat="1" ht="25" customHeight="1" spans="1:14">
      <c r="A10" s="7">
        <v>6</v>
      </c>
      <c r="B10" s="14"/>
      <c r="C10" s="15" t="s">
        <v>29</v>
      </c>
      <c r="D10" s="15" t="s">
        <v>30</v>
      </c>
      <c r="E10" s="15" t="s">
        <v>19</v>
      </c>
      <c r="F10" s="16">
        <v>4254</v>
      </c>
      <c r="G10" s="17" t="s">
        <v>22</v>
      </c>
      <c r="H10" s="20">
        <v>2</v>
      </c>
      <c r="I10" s="20">
        <v>340.32</v>
      </c>
      <c r="J10" s="20">
        <v>12.76</v>
      </c>
      <c r="K10" s="20">
        <v>85.08</v>
      </c>
      <c r="L10" s="18">
        <f t="shared" si="0"/>
        <v>876.32</v>
      </c>
      <c r="M10" s="19">
        <f t="shared" si="1"/>
        <v>219.08</v>
      </c>
      <c r="N10" s="11"/>
    </row>
    <row r="11" s="1" customFormat="1" ht="25" customHeight="1" spans="1:14">
      <c r="A11" s="7">
        <v>7</v>
      </c>
      <c r="B11" s="14"/>
      <c r="C11" s="15" t="s">
        <v>31</v>
      </c>
      <c r="D11" s="15" t="s">
        <v>26</v>
      </c>
      <c r="E11" s="15" t="s">
        <v>27</v>
      </c>
      <c r="F11" s="16">
        <v>4254</v>
      </c>
      <c r="G11" s="17" t="s">
        <v>32</v>
      </c>
      <c r="H11" s="20">
        <v>8</v>
      </c>
      <c r="I11" s="20">
        <v>340.32</v>
      </c>
      <c r="J11" s="20">
        <v>12.76</v>
      </c>
      <c r="K11" s="20">
        <v>85.08</v>
      </c>
      <c r="L11" s="18">
        <f t="shared" si="0"/>
        <v>3505.28</v>
      </c>
      <c r="M11" s="19">
        <f t="shared" si="1"/>
        <v>876.32</v>
      </c>
      <c r="N11" s="11"/>
    </row>
    <row r="12" s="1" customFormat="1" ht="25" customHeight="1" spans="1:14">
      <c r="A12" s="7">
        <v>8</v>
      </c>
      <c r="B12" s="14"/>
      <c r="C12" s="15" t="s">
        <v>33</v>
      </c>
      <c r="D12" s="15" t="s">
        <v>30</v>
      </c>
      <c r="E12" s="15" t="s">
        <v>19</v>
      </c>
      <c r="F12" s="16">
        <v>4254</v>
      </c>
      <c r="G12" s="17" t="s">
        <v>28</v>
      </c>
      <c r="H12" s="20">
        <v>5</v>
      </c>
      <c r="I12" s="20">
        <v>340.32</v>
      </c>
      <c r="J12" s="20">
        <v>12.76</v>
      </c>
      <c r="K12" s="20">
        <v>85.08</v>
      </c>
      <c r="L12" s="18">
        <f t="shared" si="0"/>
        <v>2190.8</v>
      </c>
      <c r="M12" s="19">
        <f t="shared" si="1"/>
        <v>547.7</v>
      </c>
      <c r="N12" s="11"/>
    </row>
    <row r="13" s="1" customFormat="1" ht="25" customHeight="1" spans="1:14">
      <c r="A13" s="7">
        <v>9</v>
      </c>
      <c r="B13" s="14"/>
      <c r="C13" s="15" t="s">
        <v>34</v>
      </c>
      <c r="D13" s="15" t="s">
        <v>26</v>
      </c>
      <c r="E13" s="15" t="s">
        <v>19</v>
      </c>
      <c r="F13" s="16">
        <v>4254</v>
      </c>
      <c r="G13" s="17" t="s">
        <v>32</v>
      </c>
      <c r="H13" s="20">
        <v>8</v>
      </c>
      <c r="I13" s="20">
        <v>340.32</v>
      </c>
      <c r="J13" s="20">
        <v>12.76</v>
      </c>
      <c r="K13" s="20">
        <v>85.08</v>
      </c>
      <c r="L13" s="18">
        <f t="shared" si="0"/>
        <v>3505.28</v>
      </c>
      <c r="M13" s="19">
        <f t="shared" si="1"/>
        <v>876.32</v>
      </c>
      <c r="N13" s="11"/>
    </row>
    <row r="14" s="1" customFormat="1" ht="25" customHeight="1" spans="1:14">
      <c r="A14" s="7">
        <v>10</v>
      </c>
      <c r="B14" s="14"/>
      <c r="C14" s="15" t="s">
        <v>35</v>
      </c>
      <c r="D14" s="15" t="s">
        <v>26</v>
      </c>
      <c r="E14" s="15" t="s">
        <v>19</v>
      </c>
      <c r="F14" s="16">
        <v>4254</v>
      </c>
      <c r="G14" s="17" t="s">
        <v>32</v>
      </c>
      <c r="H14" s="20">
        <v>8</v>
      </c>
      <c r="I14" s="20">
        <v>340.32</v>
      </c>
      <c r="J14" s="20">
        <v>12.76</v>
      </c>
      <c r="K14" s="20">
        <v>85.08</v>
      </c>
      <c r="L14" s="18">
        <f t="shared" si="0"/>
        <v>3505.28</v>
      </c>
      <c r="M14" s="19">
        <f t="shared" si="1"/>
        <v>876.32</v>
      </c>
      <c r="N14" s="11"/>
    </row>
    <row r="15" s="1" customFormat="1" ht="25" customHeight="1" spans="1:14">
      <c r="A15" s="7">
        <v>11</v>
      </c>
      <c r="B15" s="14"/>
      <c r="C15" s="15" t="s">
        <v>36</v>
      </c>
      <c r="D15" s="15" t="s">
        <v>26</v>
      </c>
      <c r="E15" s="15" t="s">
        <v>19</v>
      </c>
      <c r="F15" s="16">
        <v>4254</v>
      </c>
      <c r="G15" s="17" t="s">
        <v>32</v>
      </c>
      <c r="H15" s="20">
        <v>8</v>
      </c>
      <c r="I15" s="20">
        <v>340.32</v>
      </c>
      <c r="J15" s="20">
        <v>12.76</v>
      </c>
      <c r="K15" s="20">
        <v>85.08</v>
      </c>
      <c r="L15" s="18">
        <f t="shared" si="0"/>
        <v>3505.28</v>
      </c>
      <c r="M15" s="19">
        <f t="shared" si="1"/>
        <v>876.32</v>
      </c>
      <c r="N15" s="11"/>
    </row>
    <row r="16" s="1" customFormat="1" ht="25" customHeight="1" spans="1:14">
      <c r="A16" s="7">
        <v>12</v>
      </c>
      <c r="B16" s="14"/>
      <c r="C16" s="15" t="s">
        <v>37</v>
      </c>
      <c r="D16" s="15" t="s">
        <v>26</v>
      </c>
      <c r="E16" s="15" t="s">
        <v>19</v>
      </c>
      <c r="F16" s="16">
        <v>4254</v>
      </c>
      <c r="G16" s="17" t="s">
        <v>32</v>
      </c>
      <c r="H16" s="20">
        <v>8</v>
      </c>
      <c r="I16" s="20">
        <v>340.32</v>
      </c>
      <c r="J16" s="20">
        <v>12.76</v>
      </c>
      <c r="K16" s="20">
        <v>85.08</v>
      </c>
      <c r="L16" s="18">
        <f t="shared" si="0"/>
        <v>3505.28</v>
      </c>
      <c r="M16" s="19">
        <f t="shared" si="1"/>
        <v>876.32</v>
      </c>
      <c r="N16" s="11"/>
    </row>
    <row r="17" s="1" customFormat="1" ht="25" customHeight="1" spans="1:14">
      <c r="A17" s="7">
        <v>13</v>
      </c>
      <c r="B17" s="14"/>
      <c r="C17" s="15" t="s">
        <v>38</v>
      </c>
      <c r="D17" s="15" t="s">
        <v>30</v>
      </c>
      <c r="E17" s="15" t="s">
        <v>19</v>
      </c>
      <c r="F17" s="16">
        <v>4500</v>
      </c>
      <c r="G17" s="17" t="s">
        <v>20</v>
      </c>
      <c r="H17" s="20">
        <v>4</v>
      </c>
      <c r="I17" s="20">
        <v>360</v>
      </c>
      <c r="J17" s="20">
        <v>13.5</v>
      </c>
      <c r="K17" s="20">
        <v>90</v>
      </c>
      <c r="L17" s="18">
        <f t="shared" si="0"/>
        <v>1854</v>
      </c>
      <c r="M17" s="19">
        <f t="shared" si="1"/>
        <v>463.5</v>
      </c>
      <c r="N17" s="11"/>
    </row>
    <row r="18" s="1" customFormat="1" ht="25" customHeight="1" spans="1:14">
      <c r="A18" s="7">
        <v>14</v>
      </c>
      <c r="B18" s="14"/>
      <c r="C18" s="15" t="s">
        <v>39</v>
      </c>
      <c r="D18" s="15" t="s">
        <v>26</v>
      </c>
      <c r="E18" s="15" t="s">
        <v>27</v>
      </c>
      <c r="F18" s="16">
        <v>4254</v>
      </c>
      <c r="G18" s="17" t="s">
        <v>28</v>
      </c>
      <c r="H18" s="20">
        <v>5</v>
      </c>
      <c r="I18" s="20">
        <v>340.32</v>
      </c>
      <c r="J18" s="20">
        <v>12.76</v>
      </c>
      <c r="K18" s="20">
        <v>85.08</v>
      </c>
      <c r="L18" s="18">
        <f t="shared" si="0"/>
        <v>2190.8</v>
      </c>
      <c r="M18" s="19">
        <f t="shared" si="1"/>
        <v>547.7</v>
      </c>
      <c r="N18" s="11"/>
    </row>
    <row r="19" s="1" customFormat="1" ht="25" customHeight="1" spans="1:14">
      <c r="A19" s="7">
        <v>15</v>
      </c>
      <c r="B19" s="14"/>
      <c r="C19" s="15" t="s">
        <v>40</v>
      </c>
      <c r="D19" s="15" t="s">
        <v>26</v>
      </c>
      <c r="E19" s="15" t="s">
        <v>19</v>
      </c>
      <c r="F19" s="16">
        <v>4254</v>
      </c>
      <c r="G19" s="17" t="s">
        <v>22</v>
      </c>
      <c r="H19" s="20">
        <v>2</v>
      </c>
      <c r="I19" s="20">
        <v>340.32</v>
      </c>
      <c r="J19" s="20">
        <v>12.76</v>
      </c>
      <c r="K19" s="20">
        <v>85.08</v>
      </c>
      <c r="L19" s="18">
        <f t="shared" si="0"/>
        <v>876.32</v>
      </c>
      <c r="M19" s="19">
        <f t="shared" si="1"/>
        <v>219.08</v>
      </c>
      <c r="N19" s="11"/>
    </row>
    <row r="20" s="1" customFormat="1" ht="25" customHeight="1" spans="1:14">
      <c r="A20" s="7">
        <v>16</v>
      </c>
      <c r="B20" s="14"/>
      <c r="C20" s="15" t="s">
        <v>41</v>
      </c>
      <c r="D20" s="15" t="s">
        <v>30</v>
      </c>
      <c r="E20" s="15" t="s">
        <v>27</v>
      </c>
      <c r="F20" s="16">
        <v>4254</v>
      </c>
      <c r="G20" s="17" t="s">
        <v>22</v>
      </c>
      <c r="H20" s="20">
        <v>2</v>
      </c>
      <c r="I20" s="20">
        <v>340.32</v>
      </c>
      <c r="J20" s="20">
        <v>12.76</v>
      </c>
      <c r="K20" s="20">
        <v>85.08</v>
      </c>
      <c r="L20" s="18">
        <f t="shared" si="0"/>
        <v>876.32</v>
      </c>
      <c r="M20" s="19">
        <f t="shared" si="1"/>
        <v>219.08</v>
      </c>
      <c r="N20" s="11"/>
    </row>
    <row r="21" s="1" customFormat="1" ht="25" customHeight="1" spans="1:14">
      <c r="A21" s="7">
        <v>17</v>
      </c>
      <c r="B21" s="14"/>
      <c r="C21" s="15" t="s">
        <v>42</v>
      </c>
      <c r="D21" s="15" t="s">
        <v>30</v>
      </c>
      <c r="E21" s="15" t="s">
        <v>19</v>
      </c>
      <c r="F21" s="16">
        <v>4254</v>
      </c>
      <c r="G21" s="17" t="s">
        <v>43</v>
      </c>
      <c r="H21" s="20">
        <v>6</v>
      </c>
      <c r="I21" s="20">
        <v>340.32</v>
      </c>
      <c r="J21" s="20">
        <v>12.76</v>
      </c>
      <c r="K21" s="20">
        <v>85.08</v>
      </c>
      <c r="L21" s="18">
        <f t="shared" si="0"/>
        <v>2628.96</v>
      </c>
      <c r="M21" s="19">
        <f t="shared" si="1"/>
        <v>657.24</v>
      </c>
      <c r="N21" s="11"/>
    </row>
    <row r="22" s="1" customFormat="1" ht="25" customHeight="1" spans="1:14">
      <c r="A22" s="21">
        <v>18</v>
      </c>
      <c r="B22" s="14"/>
      <c r="C22" s="22" t="s">
        <v>44</v>
      </c>
      <c r="D22" s="22" t="s">
        <v>18</v>
      </c>
      <c r="E22" s="22" t="s">
        <v>27</v>
      </c>
      <c r="F22" s="16">
        <v>4500</v>
      </c>
      <c r="G22" s="17" t="s">
        <v>22</v>
      </c>
      <c r="H22" s="20">
        <v>2</v>
      </c>
      <c r="I22" s="20">
        <v>360</v>
      </c>
      <c r="J22" s="20">
        <v>13.5</v>
      </c>
      <c r="K22" s="20">
        <v>90</v>
      </c>
      <c r="L22" s="18">
        <f t="shared" si="0"/>
        <v>927</v>
      </c>
      <c r="M22" s="19">
        <f t="shared" si="1"/>
        <v>231.75</v>
      </c>
      <c r="N22" s="11"/>
    </row>
    <row r="23" s="1" customFormat="1" ht="25" customHeight="1" spans="1:14">
      <c r="A23" s="23">
        <v>19</v>
      </c>
      <c r="B23" s="14"/>
      <c r="C23" s="24"/>
      <c r="D23" s="24"/>
      <c r="E23" s="24"/>
      <c r="F23" s="16">
        <v>5000</v>
      </c>
      <c r="G23" s="17" t="s">
        <v>45</v>
      </c>
      <c r="H23" s="20">
        <v>4</v>
      </c>
      <c r="I23" s="20">
        <v>400</v>
      </c>
      <c r="J23" s="20">
        <v>15</v>
      </c>
      <c r="K23" s="20">
        <v>100</v>
      </c>
      <c r="L23" s="18">
        <f t="shared" si="0"/>
        <v>2060</v>
      </c>
      <c r="M23" s="19">
        <f t="shared" si="1"/>
        <v>515</v>
      </c>
      <c r="N23" s="11"/>
    </row>
    <row r="24" s="1" customFormat="1" ht="25" customHeight="1" spans="1:14">
      <c r="A24" s="7">
        <v>19</v>
      </c>
      <c r="B24" s="14"/>
      <c r="C24" s="15" t="s">
        <v>46</v>
      </c>
      <c r="D24" s="15" t="s">
        <v>26</v>
      </c>
      <c r="E24" s="15" t="s">
        <v>27</v>
      </c>
      <c r="F24" s="16">
        <v>4500</v>
      </c>
      <c r="G24" s="17" t="s">
        <v>32</v>
      </c>
      <c r="H24" s="20">
        <v>8</v>
      </c>
      <c r="I24" s="20">
        <v>360</v>
      </c>
      <c r="J24" s="20">
        <v>13.5</v>
      </c>
      <c r="K24" s="20">
        <v>90</v>
      </c>
      <c r="L24" s="18">
        <f t="shared" si="0"/>
        <v>3708</v>
      </c>
      <c r="M24" s="19">
        <f t="shared" si="1"/>
        <v>927</v>
      </c>
      <c r="N24" s="11"/>
    </row>
    <row r="25" s="1" customFormat="1" ht="25" customHeight="1" spans="1:14">
      <c r="A25" s="7">
        <v>20</v>
      </c>
      <c r="B25" s="14"/>
      <c r="C25" s="15" t="s">
        <v>47</v>
      </c>
      <c r="D25" s="15" t="s">
        <v>26</v>
      </c>
      <c r="E25" s="15" t="s">
        <v>27</v>
      </c>
      <c r="F25" s="16">
        <v>4500</v>
      </c>
      <c r="G25" s="17" t="s">
        <v>48</v>
      </c>
      <c r="H25" s="20">
        <v>4</v>
      </c>
      <c r="I25" s="20">
        <v>360</v>
      </c>
      <c r="J25" s="20">
        <v>13.5</v>
      </c>
      <c r="K25" s="20">
        <v>90</v>
      </c>
      <c r="L25" s="18">
        <f t="shared" si="0"/>
        <v>1854</v>
      </c>
      <c r="M25" s="19">
        <f t="shared" si="1"/>
        <v>463.5</v>
      </c>
      <c r="N25" s="11"/>
    </row>
    <row r="26" s="1" customFormat="1" ht="25" customHeight="1" spans="1:14">
      <c r="A26" s="7">
        <v>21</v>
      </c>
      <c r="B26" s="14"/>
      <c r="C26" s="15" t="s">
        <v>49</v>
      </c>
      <c r="D26" s="15" t="s">
        <v>26</v>
      </c>
      <c r="E26" s="15" t="s">
        <v>27</v>
      </c>
      <c r="F26" s="16">
        <v>4500</v>
      </c>
      <c r="G26" s="17" t="s">
        <v>50</v>
      </c>
      <c r="H26" s="20">
        <v>8</v>
      </c>
      <c r="I26" s="20">
        <v>360</v>
      </c>
      <c r="J26" s="20">
        <v>13.5</v>
      </c>
      <c r="K26" s="20">
        <v>90</v>
      </c>
      <c r="L26" s="18">
        <f t="shared" si="0"/>
        <v>3708</v>
      </c>
      <c r="M26" s="19">
        <f t="shared" si="1"/>
        <v>927</v>
      </c>
      <c r="N26" s="11"/>
    </row>
    <row r="27" s="1" customFormat="1" ht="25" customHeight="1" spans="1:14">
      <c r="A27" s="7">
        <v>22</v>
      </c>
      <c r="B27" s="14"/>
      <c r="C27" s="15" t="s">
        <v>51</v>
      </c>
      <c r="D27" s="15" t="s">
        <v>18</v>
      </c>
      <c r="E27" s="15" t="s">
        <v>27</v>
      </c>
      <c r="F27" s="16">
        <v>4500</v>
      </c>
      <c r="G27" s="17" t="s">
        <v>22</v>
      </c>
      <c r="H27" s="20">
        <v>2</v>
      </c>
      <c r="I27" s="20">
        <v>360</v>
      </c>
      <c r="J27" s="20">
        <v>13.5</v>
      </c>
      <c r="K27" s="20">
        <v>90</v>
      </c>
      <c r="L27" s="18">
        <f t="shared" si="0"/>
        <v>927</v>
      </c>
      <c r="M27" s="19">
        <f t="shared" si="1"/>
        <v>231.75</v>
      </c>
      <c r="N27" s="11"/>
    </row>
    <row r="28" s="1" customFormat="1" ht="25" customHeight="1" spans="1:14">
      <c r="A28" s="7">
        <v>23</v>
      </c>
      <c r="B28" s="25"/>
      <c r="C28" s="15" t="s">
        <v>52</v>
      </c>
      <c r="D28" s="15" t="s">
        <v>18</v>
      </c>
      <c r="E28" s="15" t="s">
        <v>19</v>
      </c>
      <c r="F28" s="16">
        <v>4254</v>
      </c>
      <c r="G28" s="17" t="s">
        <v>53</v>
      </c>
      <c r="H28" s="20">
        <v>5</v>
      </c>
      <c r="I28" s="20">
        <v>340.32</v>
      </c>
      <c r="J28" s="20">
        <v>12.76</v>
      </c>
      <c r="K28" s="20">
        <v>85.08</v>
      </c>
      <c r="L28" s="18">
        <f t="shared" si="0"/>
        <v>2190.8</v>
      </c>
      <c r="M28" s="19">
        <f t="shared" si="1"/>
        <v>547.7</v>
      </c>
      <c r="N28" s="11"/>
    </row>
    <row r="29" s="1" customFormat="1" ht="32" customHeight="1" spans="1:14">
      <c r="A29" s="7">
        <v>24</v>
      </c>
      <c r="B29" s="26" t="s">
        <v>54</v>
      </c>
      <c r="C29" s="11" t="s">
        <v>55</v>
      </c>
      <c r="D29" s="11" t="s">
        <v>56</v>
      </c>
      <c r="E29" s="15" t="s">
        <v>19</v>
      </c>
      <c r="F29" s="11">
        <v>4254</v>
      </c>
      <c r="G29" s="11" t="s">
        <v>57</v>
      </c>
      <c r="H29" s="11">
        <v>7</v>
      </c>
      <c r="I29" s="11">
        <v>340.32</v>
      </c>
      <c r="J29" s="11">
        <v>12.76</v>
      </c>
      <c r="K29" s="11">
        <v>85.08</v>
      </c>
      <c r="L29" s="18">
        <f t="shared" si="0"/>
        <v>3067.12</v>
      </c>
      <c r="M29" s="19">
        <f t="shared" si="1"/>
        <v>766.78</v>
      </c>
      <c r="N29" s="27"/>
    </row>
    <row r="30" s="1" customFormat="1" ht="33" customHeight="1" spans="1:14">
      <c r="A30" s="7">
        <v>25</v>
      </c>
      <c r="B30" s="28" t="s">
        <v>58</v>
      </c>
      <c r="C30" s="29" t="s">
        <v>59</v>
      </c>
      <c r="D30" s="29" t="s">
        <v>30</v>
      </c>
      <c r="E30" s="29" t="s">
        <v>27</v>
      </c>
      <c r="F30" s="7">
        <v>4254</v>
      </c>
      <c r="G30" s="7" t="s">
        <v>60</v>
      </c>
      <c r="H30" s="7">
        <v>3</v>
      </c>
      <c r="I30" s="7">
        <v>340.32</v>
      </c>
      <c r="J30" s="7">
        <v>12.76</v>
      </c>
      <c r="K30" s="7">
        <v>85.08</v>
      </c>
      <c r="L30" s="7">
        <f t="shared" si="0"/>
        <v>1314.48</v>
      </c>
      <c r="M30" s="7">
        <f t="shared" si="1"/>
        <v>328.62</v>
      </c>
      <c r="N30" s="30"/>
    </row>
    <row r="31" s="1" customFormat="1" ht="33" customHeight="1" spans="1:14">
      <c r="A31" s="7">
        <v>26</v>
      </c>
      <c r="B31" s="31"/>
      <c r="C31" s="29" t="s">
        <v>61</v>
      </c>
      <c r="D31" s="29" t="s">
        <v>30</v>
      </c>
      <c r="E31" s="29" t="s">
        <v>27</v>
      </c>
      <c r="F31" s="7">
        <v>4254</v>
      </c>
      <c r="G31" s="7" t="s">
        <v>60</v>
      </c>
      <c r="H31" s="7">
        <v>3</v>
      </c>
      <c r="I31" s="7">
        <v>340.32</v>
      </c>
      <c r="J31" s="7">
        <v>12.76</v>
      </c>
      <c r="K31" s="7">
        <v>85.08</v>
      </c>
      <c r="L31" s="7">
        <f t="shared" si="0"/>
        <v>1314.48</v>
      </c>
      <c r="M31" s="7">
        <f t="shared" si="1"/>
        <v>328.62</v>
      </c>
      <c r="N31" s="30"/>
    </row>
    <row r="32" s="1" customFormat="1" ht="33" customHeight="1" spans="1:14">
      <c r="A32" s="7">
        <v>27</v>
      </c>
      <c r="B32" s="31"/>
      <c r="C32" s="29" t="s">
        <v>62</v>
      </c>
      <c r="D32" s="29" t="s">
        <v>63</v>
      </c>
      <c r="E32" s="29" t="s">
        <v>27</v>
      </c>
      <c r="F32" s="7">
        <v>4254</v>
      </c>
      <c r="G32" s="7" t="s">
        <v>60</v>
      </c>
      <c r="H32" s="7">
        <v>3</v>
      </c>
      <c r="I32" s="7">
        <v>340.32</v>
      </c>
      <c r="J32" s="7">
        <v>12.76</v>
      </c>
      <c r="K32" s="7">
        <v>85.08</v>
      </c>
      <c r="L32" s="7">
        <f t="shared" si="0"/>
        <v>1314.48</v>
      </c>
      <c r="M32" s="7">
        <f t="shared" si="1"/>
        <v>328.62</v>
      </c>
      <c r="N32" s="30"/>
    </row>
    <row r="33" s="1" customFormat="1" ht="33" customHeight="1" spans="1:14">
      <c r="A33" s="7">
        <v>28</v>
      </c>
      <c r="B33" s="31"/>
      <c r="C33" s="29" t="s">
        <v>64</v>
      </c>
      <c r="D33" s="29" t="s">
        <v>65</v>
      </c>
      <c r="E33" s="29" t="s">
        <v>27</v>
      </c>
      <c r="F33" s="7">
        <v>4254</v>
      </c>
      <c r="G33" s="7" t="s">
        <v>66</v>
      </c>
      <c r="H33" s="7">
        <v>5</v>
      </c>
      <c r="I33" s="7">
        <v>340.32</v>
      </c>
      <c r="J33" s="7">
        <v>12.76</v>
      </c>
      <c r="K33" s="7">
        <v>85.08</v>
      </c>
      <c r="L33" s="7">
        <f t="shared" si="0"/>
        <v>2190.8</v>
      </c>
      <c r="M33" s="7">
        <f t="shared" si="1"/>
        <v>547.7</v>
      </c>
      <c r="N33" s="30"/>
    </row>
    <row r="34" s="1" customFormat="1" ht="33" customHeight="1" spans="1:14">
      <c r="A34" s="7">
        <v>29</v>
      </c>
      <c r="B34" s="31"/>
      <c r="C34" s="29" t="s">
        <v>67</v>
      </c>
      <c r="D34" s="29" t="s">
        <v>26</v>
      </c>
      <c r="E34" s="29" t="s">
        <v>19</v>
      </c>
      <c r="F34" s="7">
        <v>4254</v>
      </c>
      <c r="G34" s="7" t="s">
        <v>66</v>
      </c>
      <c r="H34" s="7">
        <v>5</v>
      </c>
      <c r="I34" s="7">
        <v>340.32</v>
      </c>
      <c r="J34" s="7">
        <v>12.76</v>
      </c>
      <c r="K34" s="7">
        <v>85.08</v>
      </c>
      <c r="L34" s="7">
        <f t="shared" si="0"/>
        <v>2190.8</v>
      </c>
      <c r="M34" s="7">
        <f t="shared" si="1"/>
        <v>547.7</v>
      </c>
      <c r="N34" s="30"/>
    </row>
    <row r="35" s="1" customFormat="1" ht="33" customHeight="1" spans="1:14">
      <c r="A35" s="7">
        <v>30</v>
      </c>
      <c r="B35" s="31"/>
      <c r="C35" s="29" t="s">
        <v>68</v>
      </c>
      <c r="D35" s="29" t="s">
        <v>26</v>
      </c>
      <c r="E35" s="29" t="s">
        <v>27</v>
      </c>
      <c r="F35" s="7">
        <v>4254</v>
      </c>
      <c r="G35" s="7" t="s">
        <v>66</v>
      </c>
      <c r="H35" s="7">
        <v>5</v>
      </c>
      <c r="I35" s="7">
        <v>340.32</v>
      </c>
      <c r="J35" s="7">
        <v>12.76</v>
      </c>
      <c r="K35" s="7">
        <v>85.08</v>
      </c>
      <c r="L35" s="7">
        <f t="shared" si="0"/>
        <v>2190.8</v>
      </c>
      <c r="M35" s="7">
        <f t="shared" si="1"/>
        <v>547.7</v>
      </c>
      <c r="N35" s="30"/>
    </row>
    <row r="36" s="1" customFormat="1" ht="33" customHeight="1" spans="1:14">
      <c r="A36" s="7">
        <v>31</v>
      </c>
      <c r="B36" s="31"/>
      <c r="C36" s="29" t="s">
        <v>69</v>
      </c>
      <c r="D36" s="29" t="s">
        <v>26</v>
      </c>
      <c r="E36" s="29" t="s">
        <v>27</v>
      </c>
      <c r="F36" s="7">
        <v>4254</v>
      </c>
      <c r="G36" s="7" t="s">
        <v>70</v>
      </c>
      <c r="H36" s="7">
        <v>7</v>
      </c>
      <c r="I36" s="7">
        <v>340.32</v>
      </c>
      <c r="J36" s="7">
        <v>12.76</v>
      </c>
      <c r="K36" s="7">
        <v>85.08</v>
      </c>
      <c r="L36" s="7">
        <f t="shared" si="0"/>
        <v>3067.12</v>
      </c>
      <c r="M36" s="7">
        <f t="shared" si="1"/>
        <v>766.78</v>
      </c>
      <c r="N36" s="30"/>
    </row>
    <row r="37" s="1" customFormat="1" ht="33" customHeight="1" spans="1:14">
      <c r="A37" s="7">
        <v>32</v>
      </c>
      <c r="B37" s="32"/>
      <c r="C37" s="29" t="s">
        <v>71</v>
      </c>
      <c r="D37" s="29" t="s">
        <v>26</v>
      </c>
      <c r="E37" s="29" t="s">
        <v>19</v>
      </c>
      <c r="F37" s="7">
        <v>4254</v>
      </c>
      <c r="G37" s="7" t="s">
        <v>66</v>
      </c>
      <c r="H37" s="7">
        <v>5</v>
      </c>
      <c r="I37" s="7">
        <v>340.32</v>
      </c>
      <c r="J37" s="7">
        <v>12.76</v>
      </c>
      <c r="K37" s="7">
        <v>85.08</v>
      </c>
      <c r="L37" s="7">
        <f t="shared" ref="L37:L55" si="2">(I37+J37+K37)*H37</f>
        <v>2190.8</v>
      </c>
      <c r="M37" s="7">
        <f t="shared" ref="M37:M56" si="3">L37*0.25</f>
        <v>547.7</v>
      </c>
      <c r="N37" s="30"/>
    </row>
    <row r="38" s="1" customFormat="1" ht="33" customHeight="1" spans="1:14">
      <c r="A38" s="7">
        <v>33</v>
      </c>
      <c r="B38" s="28" t="s">
        <v>72</v>
      </c>
      <c r="C38" s="29" t="s">
        <v>73</v>
      </c>
      <c r="D38" s="29" t="s">
        <v>74</v>
      </c>
      <c r="E38" s="29" t="s">
        <v>27</v>
      </c>
      <c r="F38" s="7">
        <v>4254</v>
      </c>
      <c r="G38" s="7">
        <v>2025.12</v>
      </c>
      <c r="H38" s="7">
        <v>1</v>
      </c>
      <c r="I38" s="7">
        <v>340.32</v>
      </c>
      <c r="J38" s="7">
        <v>12.76</v>
      </c>
      <c r="K38" s="7">
        <v>85.08</v>
      </c>
      <c r="L38" s="7">
        <f t="shared" si="2"/>
        <v>438.16</v>
      </c>
      <c r="M38" s="7">
        <f t="shared" si="3"/>
        <v>109.54</v>
      </c>
      <c r="N38" s="30"/>
    </row>
    <row r="39" s="1" customFormat="1" ht="33" customHeight="1" spans="1:14">
      <c r="A39" s="7">
        <v>34</v>
      </c>
      <c r="B39" s="31"/>
      <c r="C39" s="29" t="s">
        <v>75</v>
      </c>
      <c r="D39" s="29" t="s">
        <v>74</v>
      </c>
      <c r="E39" s="29" t="s">
        <v>19</v>
      </c>
      <c r="F39" s="7">
        <v>4254</v>
      </c>
      <c r="G39" s="7">
        <v>2025.12</v>
      </c>
      <c r="H39" s="7">
        <v>1</v>
      </c>
      <c r="I39" s="7">
        <v>340.32</v>
      </c>
      <c r="J39" s="7">
        <v>12.76</v>
      </c>
      <c r="K39" s="7">
        <v>85.08</v>
      </c>
      <c r="L39" s="7">
        <f t="shared" si="2"/>
        <v>438.16</v>
      </c>
      <c r="M39" s="7">
        <f t="shared" si="3"/>
        <v>109.54</v>
      </c>
      <c r="N39" s="30"/>
    </row>
    <row r="40" s="1" customFormat="1" ht="33" customHeight="1" spans="1:14">
      <c r="A40" s="7">
        <v>35</v>
      </c>
      <c r="B40" s="31"/>
      <c r="C40" s="29" t="s">
        <v>76</v>
      </c>
      <c r="D40" s="29" t="s">
        <v>74</v>
      </c>
      <c r="E40" s="29" t="s">
        <v>27</v>
      </c>
      <c r="F40" s="7">
        <v>4254</v>
      </c>
      <c r="G40" s="7">
        <v>2025.12</v>
      </c>
      <c r="H40" s="7">
        <v>1</v>
      </c>
      <c r="I40" s="7">
        <v>340.32</v>
      </c>
      <c r="J40" s="7">
        <v>12.76</v>
      </c>
      <c r="K40" s="7">
        <v>85.08</v>
      </c>
      <c r="L40" s="7">
        <f t="shared" si="2"/>
        <v>438.16</v>
      </c>
      <c r="M40" s="7">
        <f t="shared" si="3"/>
        <v>109.54</v>
      </c>
      <c r="N40" s="30"/>
    </row>
    <row r="41" s="1" customFormat="1" ht="33" customHeight="1" spans="1:14">
      <c r="A41" s="7">
        <v>36</v>
      </c>
      <c r="B41" s="31"/>
      <c r="C41" s="29" t="s">
        <v>77</v>
      </c>
      <c r="D41" s="29" t="s">
        <v>74</v>
      </c>
      <c r="E41" s="29" t="s">
        <v>27</v>
      </c>
      <c r="F41" s="7">
        <v>4254</v>
      </c>
      <c r="G41" s="7">
        <v>2025.12</v>
      </c>
      <c r="H41" s="7">
        <v>1</v>
      </c>
      <c r="I41" s="7">
        <v>340.32</v>
      </c>
      <c r="J41" s="7">
        <v>12.76</v>
      </c>
      <c r="K41" s="7">
        <v>85.08</v>
      </c>
      <c r="L41" s="7">
        <f t="shared" si="2"/>
        <v>438.16</v>
      </c>
      <c r="M41" s="7">
        <f t="shared" si="3"/>
        <v>109.54</v>
      </c>
      <c r="N41" s="30"/>
    </row>
    <row r="42" s="1" customFormat="1" ht="33" customHeight="1" spans="1:14">
      <c r="A42" s="7">
        <v>37</v>
      </c>
      <c r="B42" s="31"/>
      <c r="C42" s="29" t="s">
        <v>78</v>
      </c>
      <c r="D42" s="29" t="s">
        <v>74</v>
      </c>
      <c r="E42" s="29" t="s">
        <v>27</v>
      </c>
      <c r="F42" s="7">
        <v>4254</v>
      </c>
      <c r="G42" s="7">
        <v>2025.12</v>
      </c>
      <c r="H42" s="7">
        <v>1</v>
      </c>
      <c r="I42" s="7">
        <v>340.32</v>
      </c>
      <c r="J42" s="7">
        <v>12.76</v>
      </c>
      <c r="K42" s="7">
        <v>85.08</v>
      </c>
      <c r="L42" s="7">
        <f t="shared" si="2"/>
        <v>438.16</v>
      </c>
      <c r="M42" s="7">
        <f t="shared" si="3"/>
        <v>109.54</v>
      </c>
      <c r="N42" s="30"/>
    </row>
    <row r="43" s="1" customFormat="1" ht="33" customHeight="1" spans="1:14">
      <c r="A43" s="7">
        <v>38</v>
      </c>
      <c r="B43" s="31"/>
      <c r="C43" s="29" t="s">
        <v>79</v>
      </c>
      <c r="D43" s="29" t="s">
        <v>74</v>
      </c>
      <c r="E43" s="29" t="s">
        <v>27</v>
      </c>
      <c r="F43" s="7">
        <v>4254</v>
      </c>
      <c r="G43" s="7">
        <v>2025.12</v>
      </c>
      <c r="H43" s="7">
        <v>1</v>
      </c>
      <c r="I43" s="7">
        <v>340.32</v>
      </c>
      <c r="J43" s="7">
        <v>12.76</v>
      </c>
      <c r="K43" s="7">
        <v>85.08</v>
      </c>
      <c r="L43" s="7">
        <f t="shared" si="2"/>
        <v>438.16</v>
      </c>
      <c r="M43" s="7">
        <f t="shared" si="3"/>
        <v>109.54</v>
      </c>
      <c r="N43" s="30"/>
    </row>
    <row r="44" s="1" customFormat="1" ht="33" customHeight="1" spans="1:14">
      <c r="A44" s="7">
        <v>39</v>
      </c>
      <c r="B44" s="32"/>
      <c r="C44" s="29" t="s">
        <v>80</v>
      </c>
      <c r="D44" s="29" t="s">
        <v>81</v>
      </c>
      <c r="E44" s="29" t="s">
        <v>27</v>
      </c>
      <c r="F44" s="7">
        <v>4254</v>
      </c>
      <c r="G44" s="7">
        <v>2025.12</v>
      </c>
      <c r="H44" s="7">
        <v>1</v>
      </c>
      <c r="I44" s="7">
        <v>340.32</v>
      </c>
      <c r="J44" s="7">
        <v>12.76</v>
      </c>
      <c r="K44" s="7">
        <v>85.08</v>
      </c>
      <c r="L44" s="7">
        <f t="shared" si="2"/>
        <v>438.16</v>
      </c>
      <c r="M44" s="7">
        <f t="shared" si="3"/>
        <v>109.54</v>
      </c>
      <c r="N44" s="30"/>
    </row>
    <row r="45" s="1" customFormat="1" ht="33" customHeight="1" spans="1:14">
      <c r="A45" s="7">
        <v>40</v>
      </c>
      <c r="B45" s="33" t="s">
        <v>82</v>
      </c>
      <c r="C45" s="29" t="s">
        <v>83</v>
      </c>
      <c r="D45" s="29" t="s">
        <v>63</v>
      </c>
      <c r="E45" s="29" t="s">
        <v>27</v>
      </c>
      <c r="F45" s="7">
        <v>4254</v>
      </c>
      <c r="G45" s="7" t="s">
        <v>84</v>
      </c>
      <c r="H45" s="7">
        <v>9</v>
      </c>
      <c r="I45" s="7">
        <v>340.32</v>
      </c>
      <c r="J45" s="7">
        <v>12.76</v>
      </c>
      <c r="K45" s="7">
        <v>85.08</v>
      </c>
      <c r="L45" s="7">
        <f t="shared" si="2"/>
        <v>3943.44</v>
      </c>
      <c r="M45" s="7">
        <f t="shared" si="3"/>
        <v>985.86</v>
      </c>
      <c r="N45" s="30"/>
    </row>
    <row r="46" s="1" customFormat="1" ht="33" customHeight="1" spans="1:14">
      <c r="A46" s="7">
        <v>41</v>
      </c>
      <c r="B46" s="33" t="s">
        <v>85</v>
      </c>
      <c r="C46" s="29" t="s">
        <v>86</v>
      </c>
      <c r="D46" s="29" t="s">
        <v>81</v>
      </c>
      <c r="E46" s="29" t="s">
        <v>27</v>
      </c>
      <c r="F46" s="7">
        <v>4254</v>
      </c>
      <c r="G46" s="7" t="s">
        <v>57</v>
      </c>
      <c r="H46" s="7">
        <v>7</v>
      </c>
      <c r="I46" s="7">
        <v>340.32</v>
      </c>
      <c r="J46" s="7">
        <v>12.76</v>
      </c>
      <c r="K46" s="7">
        <v>85.08</v>
      </c>
      <c r="L46" s="7">
        <f t="shared" si="2"/>
        <v>3067.12</v>
      </c>
      <c r="M46" s="7">
        <f t="shared" si="3"/>
        <v>766.78</v>
      </c>
      <c r="N46" s="30"/>
    </row>
    <row r="47" s="1" customFormat="1" ht="33" customHeight="1" spans="1:14">
      <c r="A47" s="7">
        <v>42</v>
      </c>
      <c r="B47" s="28" t="s">
        <v>87</v>
      </c>
      <c r="C47" s="29" t="s">
        <v>88</v>
      </c>
      <c r="D47" s="29" t="s">
        <v>89</v>
      </c>
      <c r="E47" s="29" t="s">
        <v>27</v>
      </c>
      <c r="F47" s="7">
        <v>4254</v>
      </c>
      <c r="G47" s="7" t="s">
        <v>57</v>
      </c>
      <c r="H47" s="7">
        <v>7</v>
      </c>
      <c r="I47" s="7">
        <v>340.32</v>
      </c>
      <c r="J47" s="7">
        <v>12.76</v>
      </c>
      <c r="K47" s="7">
        <v>85.08</v>
      </c>
      <c r="L47" s="7">
        <f t="shared" si="2"/>
        <v>3067.12</v>
      </c>
      <c r="M47" s="7">
        <f t="shared" si="3"/>
        <v>766.78</v>
      </c>
      <c r="N47" s="30"/>
    </row>
    <row r="48" s="1" customFormat="1" ht="33" customHeight="1" spans="1:14">
      <c r="A48" s="8">
        <v>43</v>
      </c>
      <c r="B48" s="31"/>
      <c r="C48" s="34" t="s">
        <v>90</v>
      </c>
      <c r="D48" s="34" t="s">
        <v>74</v>
      </c>
      <c r="E48" s="34" t="s">
        <v>19</v>
      </c>
      <c r="F48" s="7">
        <v>4007</v>
      </c>
      <c r="G48" s="7" t="s">
        <v>91</v>
      </c>
      <c r="H48" s="7">
        <v>6</v>
      </c>
      <c r="I48" s="7">
        <v>320.56</v>
      </c>
      <c r="J48" s="7">
        <v>12.02</v>
      </c>
      <c r="K48" s="7">
        <v>80.14</v>
      </c>
      <c r="L48" s="7">
        <f t="shared" si="2"/>
        <v>2476.32</v>
      </c>
      <c r="M48" s="7">
        <f t="shared" si="3"/>
        <v>619.08</v>
      </c>
      <c r="N48" s="30"/>
    </row>
    <row r="49" s="1" customFormat="1" ht="33" customHeight="1" spans="1:14">
      <c r="A49" s="12"/>
      <c r="B49" s="32"/>
      <c r="C49" s="35"/>
      <c r="D49" s="35"/>
      <c r="E49" s="35"/>
      <c r="F49" s="7">
        <v>4254</v>
      </c>
      <c r="G49" s="7" t="s">
        <v>92</v>
      </c>
      <c r="H49" s="7">
        <v>6</v>
      </c>
      <c r="I49" s="7">
        <v>2041.92</v>
      </c>
      <c r="J49" s="7">
        <v>76.56</v>
      </c>
      <c r="K49" s="7">
        <v>495.66</v>
      </c>
      <c r="L49" s="7">
        <v>2614.14</v>
      </c>
      <c r="M49" s="7">
        <f t="shared" si="3"/>
        <v>653.535</v>
      </c>
      <c r="N49" s="30"/>
    </row>
    <row r="50" s="1" customFormat="1" ht="33" customHeight="1" spans="1:14">
      <c r="A50" s="7">
        <v>44</v>
      </c>
      <c r="B50" s="33" t="s">
        <v>93</v>
      </c>
      <c r="C50" s="29" t="s">
        <v>94</v>
      </c>
      <c r="D50" s="29" t="s">
        <v>81</v>
      </c>
      <c r="E50" s="29" t="s">
        <v>19</v>
      </c>
      <c r="F50" s="7">
        <v>4254</v>
      </c>
      <c r="G50" s="7" t="s">
        <v>57</v>
      </c>
      <c r="H50" s="7">
        <v>7</v>
      </c>
      <c r="I50" s="7">
        <v>340.32</v>
      </c>
      <c r="J50" s="7">
        <v>12.76</v>
      </c>
      <c r="K50" s="7">
        <v>85.08</v>
      </c>
      <c r="L50" s="7">
        <f t="shared" ref="L50:L56" si="4">(I50+J50+K50)*H50</f>
        <v>3067.12</v>
      </c>
      <c r="M50" s="7">
        <f t="shared" si="3"/>
        <v>766.78</v>
      </c>
      <c r="N50" s="30"/>
    </row>
    <row r="51" s="1" customFormat="1" ht="33" customHeight="1" spans="1:14">
      <c r="A51" s="7">
        <v>45</v>
      </c>
      <c r="B51" s="28" t="s">
        <v>95</v>
      </c>
      <c r="C51" s="29" t="s">
        <v>96</v>
      </c>
      <c r="D51" s="29" t="s">
        <v>26</v>
      </c>
      <c r="E51" s="29" t="s">
        <v>19</v>
      </c>
      <c r="F51" s="7">
        <v>4254</v>
      </c>
      <c r="G51" s="7" t="s">
        <v>97</v>
      </c>
      <c r="H51" s="7">
        <v>5</v>
      </c>
      <c r="I51" s="7">
        <v>340.32</v>
      </c>
      <c r="J51" s="7">
        <v>12.76</v>
      </c>
      <c r="K51" s="7">
        <v>85.08</v>
      </c>
      <c r="L51" s="7">
        <f t="shared" si="4"/>
        <v>2190.8</v>
      </c>
      <c r="M51" s="7">
        <f t="shared" si="3"/>
        <v>547.7</v>
      </c>
      <c r="N51" s="30"/>
    </row>
    <row r="52" s="1" customFormat="1" ht="33" customHeight="1" spans="1:14">
      <c r="A52" s="7">
        <v>46</v>
      </c>
      <c r="B52" s="32"/>
      <c r="C52" s="29" t="s">
        <v>98</v>
      </c>
      <c r="D52" s="29" t="s">
        <v>26</v>
      </c>
      <c r="E52" s="29" t="s">
        <v>27</v>
      </c>
      <c r="F52" s="7">
        <v>4500</v>
      </c>
      <c r="G52" s="7" t="s">
        <v>99</v>
      </c>
      <c r="H52" s="7">
        <v>6</v>
      </c>
      <c r="I52" s="7">
        <v>360</v>
      </c>
      <c r="J52" s="7">
        <v>13.5</v>
      </c>
      <c r="K52" s="7">
        <v>90</v>
      </c>
      <c r="L52" s="7">
        <f t="shared" si="4"/>
        <v>2781</v>
      </c>
      <c r="M52" s="7">
        <f t="shared" si="3"/>
        <v>695.25</v>
      </c>
      <c r="N52" s="30"/>
    </row>
    <row r="53" s="1" customFormat="1" ht="33" customHeight="1" spans="1:14">
      <c r="A53" s="7">
        <v>47</v>
      </c>
      <c r="B53" s="28" t="s">
        <v>100</v>
      </c>
      <c r="C53" s="29" t="s">
        <v>101</v>
      </c>
      <c r="D53" s="29" t="s">
        <v>26</v>
      </c>
      <c r="E53" s="29" t="s">
        <v>19</v>
      </c>
      <c r="F53" s="7">
        <v>4254</v>
      </c>
      <c r="G53" s="7" t="s">
        <v>102</v>
      </c>
      <c r="H53" s="7">
        <v>5</v>
      </c>
      <c r="I53" s="7">
        <v>340.32</v>
      </c>
      <c r="J53" s="7">
        <v>12.76</v>
      </c>
      <c r="K53" s="7">
        <v>85.08</v>
      </c>
      <c r="L53" s="7">
        <f t="shared" si="4"/>
        <v>2190.8</v>
      </c>
      <c r="M53" s="7">
        <f t="shared" si="3"/>
        <v>547.7</v>
      </c>
      <c r="N53" s="30"/>
    </row>
    <row r="54" s="1" customFormat="1" ht="33" customHeight="1" spans="1:14">
      <c r="A54" s="7">
        <v>48</v>
      </c>
      <c r="B54" s="32"/>
      <c r="C54" s="29" t="s">
        <v>103</v>
      </c>
      <c r="D54" s="29" t="s">
        <v>26</v>
      </c>
      <c r="E54" s="29" t="s">
        <v>19</v>
      </c>
      <c r="F54" s="7">
        <v>4254</v>
      </c>
      <c r="G54" s="7" t="s">
        <v>57</v>
      </c>
      <c r="H54" s="7">
        <v>7</v>
      </c>
      <c r="I54" s="7">
        <v>340.32</v>
      </c>
      <c r="J54" s="7">
        <v>12.76</v>
      </c>
      <c r="K54" s="7">
        <v>85.08</v>
      </c>
      <c r="L54" s="7">
        <f t="shared" si="4"/>
        <v>3067.12</v>
      </c>
      <c r="M54" s="7">
        <f t="shared" si="3"/>
        <v>766.78</v>
      </c>
      <c r="N54" s="30"/>
    </row>
    <row r="55" s="1" customFormat="1" ht="33" customHeight="1" spans="1:14">
      <c r="A55" s="7">
        <v>49</v>
      </c>
      <c r="B55" s="33" t="s">
        <v>104</v>
      </c>
      <c r="C55" s="29" t="s">
        <v>105</v>
      </c>
      <c r="D55" s="29" t="s">
        <v>26</v>
      </c>
      <c r="E55" s="29" t="s">
        <v>27</v>
      </c>
      <c r="F55" s="7">
        <v>4254</v>
      </c>
      <c r="G55" s="7" t="s">
        <v>57</v>
      </c>
      <c r="H55" s="7">
        <v>7</v>
      </c>
      <c r="I55" s="7">
        <v>340.32</v>
      </c>
      <c r="J55" s="7">
        <v>12.76</v>
      </c>
      <c r="K55" s="7">
        <v>85.08</v>
      </c>
      <c r="L55" s="7">
        <f t="shared" si="4"/>
        <v>3067.12</v>
      </c>
      <c r="M55" s="7">
        <f t="shared" si="3"/>
        <v>766.78</v>
      </c>
      <c r="N55" s="30"/>
    </row>
    <row r="56" s="1" customFormat="1" ht="33" customHeight="1" spans="1:14">
      <c r="A56" s="7">
        <v>50</v>
      </c>
      <c r="B56" s="33" t="s">
        <v>106</v>
      </c>
      <c r="C56" s="29" t="s">
        <v>107</v>
      </c>
      <c r="D56" s="29" t="s">
        <v>26</v>
      </c>
      <c r="E56" s="29" t="s">
        <v>27</v>
      </c>
      <c r="F56" s="7">
        <v>4254</v>
      </c>
      <c r="G56" s="7" t="s">
        <v>97</v>
      </c>
      <c r="H56" s="7">
        <v>5</v>
      </c>
      <c r="I56" s="7">
        <v>340.32</v>
      </c>
      <c r="J56" s="7">
        <v>12.76</v>
      </c>
      <c r="K56" s="7">
        <v>85.08</v>
      </c>
      <c r="L56" s="7">
        <f t="shared" si="4"/>
        <v>2190.8</v>
      </c>
      <c r="M56" s="7">
        <f t="shared" si="3"/>
        <v>547.7</v>
      </c>
      <c r="N56" s="30"/>
    </row>
    <row r="57" s="1" customFormat="1" ht="33" customHeight="1" spans="1:14">
      <c r="A57" s="7">
        <v>51</v>
      </c>
      <c r="B57" s="28" t="s">
        <v>108</v>
      </c>
      <c r="C57" s="29" t="s">
        <v>109</v>
      </c>
      <c r="D57" s="29" t="s">
        <v>89</v>
      </c>
      <c r="E57" s="29" t="s">
        <v>19</v>
      </c>
      <c r="F57" s="7">
        <v>4254</v>
      </c>
      <c r="G57" s="7" t="s">
        <v>110</v>
      </c>
      <c r="H57" s="7">
        <v>5</v>
      </c>
      <c r="I57" s="7">
        <v>340.32</v>
      </c>
      <c r="J57" s="7">
        <v>12.76</v>
      </c>
      <c r="K57" s="7">
        <v>85.08</v>
      </c>
      <c r="L57" s="7">
        <f t="shared" ref="L57:L72" si="5">(I57+J57+K57)*H57</f>
        <v>2190.8</v>
      </c>
      <c r="M57" s="7">
        <f t="shared" ref="M57:M72" si="6">L57*0.25</f>
        <v>547.7</v>
      </c>
      <c r="N57" s="30"/>
    </row>
    <row r="58" s="1" customFormat="1" ht="33" customHeight="1" spans="1:14">
      <c r="A58" s="7">
        <v>52</v>
      </c>
      <c r="B58" s="31"/>
      <c r="C58" s="29" t="s">
        <v>111</v>
      </c>
      <c r="D58" s="29" t="s">
        <v>89</v>
      </c>
      <c r="E58" s="29" t="s">
        <v>19</v>
      </c>
      <c r="F58" s="7">
        <v>4254</v>
      </c>
      <c r="G58" s="7" t="s">
        <v>110</v>
      </c>
      <c r="H58" s="7">
        <v>5</v>
      </c>
      <c r="I58" s="7">
        <v>340.32</v>
      </c>
      <c r="J58" s="7">
        <v>12.76</v>
      </c>
      <c r="K58" s="7">
        <v>85.08</v>
      </c>
      <c r="L58" s="7">
        <f t="shared" si="5"/>
        <v>2190.8</v>
      </c>
      <c r="M58" s="7">
        <f t="shared" si="6"/>
        <v>547.7</v>
      </c>
      <c r="N58" s="30"/>
    </row>
    <row r="59" s="1" customFormat="1" ht="33" customHeight="1" spans="1:14">
      <c r="A59" s="7">
        <v>53</v>
      </c>
      <c r="B59" s="31"/>
      <c r="C59" s="29" t="s">
        <v>112</v>
      </c>
      <c r="D59" s="29" t="s">
        <v>89</v>
      </c>
      <c r="E59" s="29" t="s">
        <v>19</v>
      </c>
      <c r="F59" s="7">
        <v>4254</v>
      </c>
      <c r="G59" s="7" t="s">
        <v>110</v>
      </c>
      <c r="H59" s="7">
        <v>5</v>
      </c>
      <c r="I59" s="7">
        <v>340.32</v>
      </c>
      <c r="J59" s="7">
        <v>12.76</v>
      </c>
      <c r="K59" s="7">
        <v>85.08</v>
      </c>
      <c r="L59" s="7">
        <f t="shared" si="5"/>
        <v>2190.8</v>
      </c>
      <c r="M59" s="7">
        <f t="shared" si="6"/>
        <v>547.7</v>
      </c>
      <c r="N59" s="30"/>
    </row>
    <row r="60" s="1" customFormat="1" ht="33" customHeight="1" spans="1:14">
      <c r="A60" s="7">
        <v>54</v>
      </c>
      <c r="B60" s="32"/>
      <c r="C60" s="29" t="s">
        <v>113</v>
      </c>
      <c r="D60" s="29" t="s">
        <v>89</v>
      </c>
      <c r="E60" s="29" t="s">
        <v>19</v>
      </c>
      <c r="F60" s="7">
        <v>4254</v>
      </c>
      <c r="G60" s="7" t="s">
        <v>110</v>
      </c>
      <c r="H60" s="7">
        <v>5</v>
      </c>
      <c r="I60" s="7">
        <v>340.32</v>
      </c>
      <c r="J60" s="7">
        <v>12.76</v>
      </c>
      <c r="K60" s="7">
        <v>85.08</v>
      </c>
      <c r="L60" s="7">
        <f t="shared" si="5"/>
        <v>2190.8</v>
      </c>
      <c r="M60" s="7">
        <f t="shared" si="6"/>
        <v>547.7</v>
      </c>
      <c r="N60" s="30"/>
    </row>
    <row r="61" s="1" customFormat="1" ht="33" customHeight="1" spans="1:14">
      <c r="A61" s="7">
        <v>55</v>
      </c>
      <c r="B61" s="28" t="s">
        <v>114</v>
      </c>
      <c r="C61" s="29" t="s">
        <v>115</v>
      </c>
      <c r="D61" s="29" t="s">
        <v>89</v>
      </c>
      <c r="E61" s="29" t="s">
        <v>27</v>
      </c>
      <c r="F61" s="7">
        <v>5800</v>
      </c>
      <c r="G61" s="7" t="s">
        <v>116</v>
      </c>
      <c r="H61" s="7">
        <v>8</v>
      </c>
      <c r="I61" s="7">
        <v>464</v>
      </c>
      <c r="J61" s="7">
        <v>17.4</v>
      </c>
      <c r="K61" s="7">
        <v>116</v>
      </c>
      <c r="L61" s="7">
        <f t="shared" si="5"/>
        <v>4779.2</v>
      </c>
      <c r="M61" s="7">
        <f t="shared" si="6"/>
        <v>1194.8</v>
      </c>
      <c r="N61" s="30"/>
    </row>
    <row r="62" s="1" customFormat="1" ht="33" customHeight="1" spans="1:14">
      <c r="A62" s="7">
        <v>56</v>
      </c>
      <c r="B62" s="31"/>
      <c r="C62" s="29" t="s">
        <v>117</v>
      </c>
      <c r="D62" s="29" t="s">
        <v>89</v>
      </c>
      <c r="E62" s="29" t="s">
        <v>19</v>
      </c>
      <c r="F62" s="7">
        <v>5800</v>
      </c>
      <c r="G62" s="7" t="s">
        <v>116</v>
      </c>
      <c r="H62" s="7">
        <v>8</v>
      </c>
      <c r="I62" s="7">
        <v>464</v>
      </c>
      <c r="J62" s="7">
        <v>17.4</v>
      </c>
      <c r="K62" s="7">
        <v>116</v>
      </c>
      <c r="L62" s="7">
        <f t="shared" si="5"/>
        <v>4779.2</v>
      </c>
      <c r="M62" s="7">
        <f t="shared" si="6"/>
        <v>1194.8</v>
      </c>
      <c r="N62" s="30"/>
    </row>
    <row r="63" s="1" customFormat="1" ht="33" customHeight="1" spans="1:14">
      <c r="A63" s="7">
        <v>57</v>
      </c>
      <c r="B63" s="31"/>
      <c r="C63" s="29" t="s">
        <v>118</v>
      </c>
      <c r="D63" s="29" t="s">
        <v>89</v>
      </c>
      <c r="E63" s="29" t="s">
        <v>19</v>
      </c>
      <c r="F63" s="7">
        <v>5800</v>
      </c>
      <c r="G63" s="7" t="s">
        <v>116</v>
      </c>
      <c r="H63" s="7">
        <v>8</v>
      </c>
      <c r="I63" s="7">
        <v>464</v>
      </c>
      <c r="J63" s="7">
        <v>17.4</v>
      </c>
      <c r="K63" s="7">
        <v>116</v>
      </c>
      <c r="L63" s="7">
        <f t="shared" si="5"/>
        <v>4779.2</v>
      </c>
      <c r="M63" s="7">
        <f t="shared" si="6"/>
        <v>1194.8</v>
      </c>
      <c r="N63" s="30"/>
    </row>
    <row r="64" s="1" customFormat="1" ht="33" customHeight="1" spans="1:14">
      <c r="A64" s="7">
        <v>58</v>
      </c>
      <c r="B64" s="31"/>
      <c r="C64" s="29" t="s">
        <v>119</v>
      </c>
      <c r="D64" s="29" t="s">
        <v>89</v>
      </c>
      <c r="E64" s="29" t="s">
        <v>19</v>
      </c>
      <c r="F64" s="7">
        <v>5800</v>
      </c>
      <c r="G64" s="7" t="s">
        <v>116</v>
      </c>
      <c r="H64" s="7">
        <v>8</v>
      </c>
      <c r="I64" s="7">
        <v>464</v>
      </c>
      <c r="J64" s="7">
        <v>17.4</v>
      </c>
      <c r="K64" s="7">
        <v>116</v>
      </c>
      <c r="L64" s="7">
        <f t="shared" si="5"/>
        <v>4779.2</v>
      </c>
      <c r="M64" s="7">
        <f t="shared" si="6"/>
        <v>1194.8</v>
      </c>
      <c r="N64" s="30"/>
    </row>
    <row r="65" s="1" customFormat="1" ht="33" customHeight="1" spans="1:14">
      <c r="A65" s="7">
        <v>59</v>
      </c>
      <c r="B65" s="31"/>
      <c r="C65" s="29" t="s">
        <v>120</v>
      </c>
      <c r="D65" s="29" t="s">
        <v>89</v>
      </c>
      <c r="E65" s="29" t="s">
        <v>27</v>
      </c>
      <c r="F65" s="7">
        <v>5800</v>
      </c>
      <c r="G65" s="7" t="s">
        <v>116</v>
      </c>
      <c r="H65" s="7">
        <v>8</v>
      </c>
      <c r="I65" s="7">
        <v>464</v>
      </c>
      <c r="J65" s="7">
        <v>17.4</v>
      </c>
      <c r="K65" s="7">
        <v>116</v>
      </c>
      <c r="L65" s="7">
        <f t="shared" si="5"/>
        <v>4779.2</v>
      </c>
      <c r="M65" s="7">
        <f t="shared" si="6"/>
        <v>1194.8</v>
      </c>
      <c r="N65" s="30"/>
    </row>
    <row r="66" s="1" customFormat="1" ht="33" customHeight="1" spans="1:14">
      <c r="A66" s="7">
        <v>60</v>
      </c>
      <c r="B66" s="31"/>
      <c r="C66" s="29" t="s">
        <v>121</v>
      </c>
      <c r="D66" s="29" t="s">
        <v>89</v>
      </c>
      <c r="E66" s="29" t="s">
        <v>27</v>
      </c>
      <c r="F66" s="7">
        <v>5800</v>
      </c>
      <c r="G66" s="7" t="s">
        <v>116</v>
      </c>
      <c r="H66" s="7">
        <v>8</v>
      </c>
      <c r="I66" s="7">
        <v>464</v>
      </c>
      <c r="J66" s="7">
        <v>17.4</v>
      </c>
      <c r="K66" s="7">
        <v>116</v>
      </c>
      <c r="L66" s="7">
        <f t="shared" si="5"/>
        <v>4779.2</v>
      </c>
      <c r="M66" s="7">
        <f t="shared" si="6"/>
        <v>1194.8</v>
      </c>
      <c r="N66" s="30"/>
    </row>
    <row r="67" s="1" customFormat="1" ht="33" customHeight="1" spans="1:14">
      <c r="A67" s="7">
        <v>61</v>
      </c>
      <c r="B67" s="31"/>
      <c r="C67" s="29" t="s">
        <v>122</v>
      </c>
      <c r="D67" s="29" t="s">
        <v>89</v>
      </c>
      <c r="E67" s="29" t="s">
        <v>19</v>
      </c>
      <c r="F67" s="7">
        <v>5800</v>
      </c>
      <c r="G67" s="7" t="s">
        <v>116</v>
      </c>
      <c r="H67" s="7">
        <v>8</v>
      </c>
      <c r="I67" s="7">
        <v>464</v>
      </c>
      <c r="J67" s="7">
        <v>17.4</v>
      </c>
      <c r="K67" s="7">
        <v>116</v>
      </c>
      <c r="L67" s="7">
        <f t="shared" si="5"/>
        <v>4779.2</v>
      </c>
      <c r="M67" s="7">
        <f t="shared" si="6"/>
        <v>1194.8</v>
      </c>
      <c r="N67" s="30"/>
    </row>
    <row r="68" s="1" customFormat="1" ht="33" customHeight="1" spans="1:14">
      <c r="A68" s="7">
        <v>62</v>
      </c>
      <c r="B68" s="32"/>
      <c r="C68" s="29" t="s">
        <v>123</v>
      </c>
      <c r="D68" s="29" t="s">
        <v>89</v>
      </c>
      <c r="E68" s="29" t="s">
        <v>19</v>
      </c>
      <c r="F68" s="7">
        <v>5800</v>
      </c>
      <c r="G68" s="7" t="s">
        <v>116</v>
      </c>
      <c r="H68" s="7">
        <v>8</v>
      </c>
      <c r="I68" s="7">
        <v>464</v>
      </c>
      <c r="J68" s="7">
        <v>17.4</v>
      </c>
      <c r="K68" s="7">
        <v>116</v>
      </c>
      <c r="L68" s="7">
        <f t="shared" si="5"/>
        <v>4779.2</v>
      </c>
      <c r="M68" s="7">
        <f t="shared" si="6"/>
        <v>1194.8</v>
      </c>
      <c r="N68" s="30"/>
    </row>
    <row r="69" s="1" customFormat="1" ht="33" customHeight="1" spans="1:14">
      <c r="A69" s="7">
        <v>63</v>
      </c>
      <c r="B69" s="28" t="s">
        <v>124</v>
      </c>
      <c r="C69" s="29" t="s">
        <v>125</v>
      </c>
      <c r="D69" s="29" t="s">
        <v>126</v>
      </c>
      <c r="E69" s="29" t="s">
        <v>19</v>
      </c>
      <c r="F69" s="7">
        <v>4254</v>
      </c>
      <c r="G69" s="7" t="s">
        <v>127</v>
      </c>
      <c r="H69" s="7">
        <v>2</v>
      </c>
      <c r="I69" s="7">
        <v>340.32</v>
      </c>
      <c r="J69" s="7">
        <v>12.76</v>
      </c>
      <c r="K69" s="7">
        <v>85.08</v>
      </c>
      <c r="L69" s="7">
        <f t="shared" si="5"/>
        <v>876.32</v>
      </c>
      <c r="M69" s="7">
        <f t="shared" si="6"/>
        <v>219.08</v>
      </c>
      <c r="N69" s="30"/>
    </row>
    <row r="70" s="1" customFormat="1" ht="33" customHeight="1" spans="1:14">
      <c r="A70" s="7">
        <v>64</v>
      </c>
      <c r="B70" s="31"/>
      <c r="C70" s="29" t="s">
        <v>128</v>
      </c>
      <c r="D70" s="29" t="s">
        <v>129</v>
      </c>
      <c r="E70" s="29" t="s">
        <v>27</v>
      </c>
      <c r="F70" s="7">
        <v>4254</v>
      </c>
      <c r="G70" s="7" t="s">
        <v>116</v>
      </c>
      <c r="H70" s="7">
        <v>8</v>
      </c>
      <c r="I70" s="7">
        <v>340.32</v>
      </c>
      <c r="J70" s="7">
        <v>12.76</v>
      </c>
      <c r="K70" s="7">
        <v>85.08</v>
      </c>
      <c r="L70" s="7">
        <f t="shared" si="5"/>
        <v>3505.28</v>
      </c>
      <c r="M70" s="7">
        <f t="shared" si="6"/>
        <v>876.32</v>
      </c>
      <c r="N70" s="30"/>
    </row>
    <row r="71" s="1" customFormat="1" ht="33" customHeight="1" spans="1:14">
      <c r="A71" s="7">
        <v>65</v>
      </c>
      <c r="B71" s="31"/>
      <c r="C71" s="29" t="s">
        <v>130</v>
      </c>
      <c r="D71" s="29" t="s">
        <v>81</v>
      </c>
      <c r="E71" s="29" t="s">
        <v>27</v>
      </c>
      <c r="F71" s="7">
        <v>4254</v>
      </c>
      <c r="G71" s="7" t="s">
        <v>116</v>
      </c>
      <c r="H71" s="7">
        <v>8</v>
      </c>
      <c r="I71" s="7">
        <v>340.32</v>
      </c>
      <c r="J71" s="7">
        <v>12.76</v>
      </c>
      <c r="K71" s="7">
        <v>85.08</v>
      </c>
      <c r="L71" s="7">
        <f t="shared" si="5"/>
        <v>3505.28</v>
      </c>
      <c r="M71" s="7">
        <f t="shared" si="6"/>
        <v>876.32</v>
      </c>
      <c r="N71" s="30"/>
    </row>
    <row r="72" s="1" customFormat="1" ht="33" customHeight="1" spans="1:14">
      <c r="A72" s="7">
        <v>66</v>
      </c>
      <c r="B72" s="32"/>
      <c r="C72" s="29" t="s">
        <v>131</v>
      </c>
      <c r="D72" s="29" t="s">
        <v>81</v>
      </c>
      <c r="E72" s="29" t="s">
        <v>27</v>
      </c>
      <c r="F72" s="7">
        <v>4254</v>
      </c>
      <c r="G72" s="7" t="s">
        <v>110</v>
      </c>
      <c r="H72" s="7">
        <v>5</v>
      </c>
      <c r="I72" s="7">
        <v>340.32</v>
      </c>
      <c r="J72" s="7">
        <v>12.76</v>
      </c>
      <c r="K72" s="7">
        <v>85.08</v>
      </c>
      <c r="L72" s="7">
        <f t="shared" si="5"/>
        <v>2190.8</v>
      </c>
      <c r="M72" s="7">
        <f t="shared" si="6"/>
        <v>547.7</v>
      </c>
      <c r="N72" s="30"/>
    </row>
    <row r="73" s="1" customFormat="1" ht="35.1" customHeight="1" spans="1:14">
      <c r="A73" s="36" t="s">
        <v>132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8">
        <f>SUM(L5:L72)</f>
        <v>163672.5</v>
      </c>
      <c r="M73" s="38">
        <f>SUM(M5:M72)</f>
        <v>40918.125</v>
      </c>
      <c r="N73" s="39"/>
    </row>
  </sheetData>
  <mergeCells count="34">
    <mergeCell ref="A1:N1"/>
    <mergeCell ref="A2:N2"/>
    <mergeCell ref="A73:K73"/>
    <mergeCell ref="A3:A4"/>
    <mergeCell ref="A22:A23"/>
    <mergeCell ref="A48:A49"/>
    <mergeCell ref="B3:B4"/>
    <mergeCell ref="B5:B28"/>
    <mergeCell ref="B30:B37"/>
    <mergeCell ref="B38:B44"/>
    <mergeCell ref="B47:B49"/>
    <mergeCell ref="B51:B52"/>
    <mergeCell ref="B53:B54"/>
    <mergeCell ref="B57:B60"/>
    <mergeCell ref="B61:B68"/>
    <mergeCell ref="B69:B72"/>
    <mergeCell ref="C3:C4"/>
    <mergeCell ref="C22:C23"/>
    <mergeCell ref="C48:C49"/>
    <mergeCell ref="D3:D4"/>
    <mergeCell ref="D22:D23"/>
    <mergeCell ref="D48:D49"/>
    <mergeCell ref="E3:E4"/>
    <mergeCell ref="E22:E23"/>
    <mergeCell ref="E48:E49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5" right="0.75" top="1" bottom="1" header="0.5" footer="0.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2026年华容区中小微企业吸纳重点群体扩大社会保险补贴名单（第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溪上青青草</cp:lastModifiedBy>
  <dcterms:created xsi:type="dcterms:W3CDTF">2022-12-16T01:06:00Z</dcterms:created>
  <dcterms:modified xsi:type="dcterms:W3CDTF">2026-09-10T02:38:14Z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5B70472EFE8C40BEAA4A3FCE4A86CB21_13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