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 " sheetId="6" r:id="rId1"/>
  </sheets>
  <definedNames>
    <definedName name="_xlnm.Print_Area" localSheetId="0">'明细表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<sst xmlns="http://schemas.openxmlformats.org/spreadsheetml/2006/main" count="106" uniqueCount="53">
  <si>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2025年华容区中小微企业招用重点群体扩大社会保险补贴名单（第二批）</t>
  </si>
  <si>
    <t>单位：元</t>
  </si>
  <si>
    <t>序号</t>
  </si>
  <si>
    <t>企业名称</t>
  </si>
  <si>
    <t>姓名</t>
  </si>
  <si>
    <t>人员类别</t>
  </si>
  <si>
    <t>性别</t>
  </si>
  <si>
    <t>缴费基数</t>
  </si>
  <si>
    <t>补贴月数</t>
  </si>
  <si>
    <t>养老保险       个人部分
(8%)</t>
  </si>
  <si>
    <t>失业保险               个人部分    （0.3%）</t>
  </si>
  <si>
    <t>医疗保险                           个人部分
(2%)</t>
  </si>
  <si>
    <t>总计</t>
  </si>
  <si>
    <t>个人缴纳的25%</t>
  </si>
  <si>
    <t>备注</t>
  </si>
  <si>
    <t>彤诺电子鄂州有限公司</t>
  </si>
  <si>
    <t>秦小双</t>
  </si>
  <si>
    <t>2023届离校未就业毕业生</t>
  </si>
  <si>
    <t>女</t>
  </si>
  <si>
    <t>黎晓燕</t>
  </si>
  <si>
    <t>周小梅</t>
  </si>
  <si>
    <t>赵莹</t>
  </si>
  <si>
    <t>饶行</t>
  </si>
  <si>
    <t>2025届高校毕业生</t>
  </si>
  <si>
    <t>男</t>
  </si>
  <si>
    <t>李慧洁</t>
  </si>
  <si>
    <t>2024届离校未就业毕业生</t>
  </si>
  <si>
    <t>张子然</t>
  </si>
  <si>
    <t>田雨晗</t>
  </si>
  <si>
    <t>王乐彤</t>
  </si>
  <si>
    <t>方倩</t>
  </si>
  <si>
    <t>沙雯</t>
  </si>
  <si>
    <t>侯宇明</t>
  </si>
  <si>
    <t>尹倩</t>
  </si>
  <si>
    <t>孙宇</t>
  </si>
  <si>
    <t>尹欣仪</t>
  </si>
  <si>
    <t>匡正国</t>
  </si>
  <si>
    <t>周诗</t>
  </si>
  <si>
    <t>刘钰</t>
  </si>
  <si>
    <t>柳奕恒</t>
  </si>
  <si>
    <t>陈博文</t>
  </si>
  <si>
    <t>江云龙</t>
  </si>
  <si>
    <t>马玉琦</t>
  </si>
  <si>
    <t>秦大双</t>
  </si>
  <si>
    <t>鄂州富晶电子技术有限公司</t>
  </si>
  <si>
    <t>魏梓康</t>
  </si>
  <si>
    <t xml:space="preserve">万事通航空地面服务（鄂州）有限公司
</t>
  </si>
  <si>
    <t>叶博</t>
  </si>
  <si>
    <t>蒋语晴</t>
  </si>
  <si>
    <t>洪佳慧</t>
  </si>
  <si>
    <t>洪斯琪</t>
  </si>
  <si>
    <t>尹旭婕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</si>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</sst>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3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abSelected="1" workbookViewId="0">
      <pane ySplit="4" topLeftCell="A39" activePane="bottomLeft" state="frozen"/>
      <selection/>
      <selection pane="bottomLeft" activeCell="J23" sqref="J23"/>
    </sheetView>
  </sheetViews>
  <sheetFormatPr defaultColWidth="9" defaultRowHeight="14.25"/>
  <cols>
    <col min="1" max="1" width="5.875" style="1" customWidth="1"/>
    <col min="2" max="2" width="25.125" style="1" customWidth="1"/>
    <col min="3" max="3" width="10.375" style="1" customWidth="1"/>
    <col min="4" max="4" width="22.625" style="1" customWidth="1"/>
    <col min="5" max="6" width="10.375" style="1" customWidth="1"/>
    <col min="7" max="7" width="10" style="3" customWidth="1"/>
    <col min="8" max="8" width="13.25" style="3" customWidth="1"/>
    <col min="9" max="9" width="17.25" style="3" customWidth="1"/>
    <col min="10" max="10" width="22.75" style="3" customWidth="1"/>
    <col min="11" max="12" width="9.375" style="4" customWidth="1"/>
    <col min="13" max="13" width="8.25" style="4" customWidth="1"/>
    <col min="14" max="14" width="7.5" style="1" customWidth="1"/>
    <col min="15" max="16384" width="9" style="1"/>
  </cols>
  <sheetData>
    <row r="1" s="1" customFormat="1" ht="51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  <c r="L1" s="6"/>
      <c r="M1" s="6"/>
    </row>
    <row r="2" s="1" customForma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8"/>
      <c r="M2" s="8"/>
    </row>
    <row r="3" s="1" customFormat="1" ht="25" customHeight="1" spans="1:17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1" t="s">
        <v>10</v>
      </c>
      <c r="J3" s="12" t="s">
        <v>11</v>
      </c>
      <c r="K3" s="13" t="s">
        <v>12</v>
      </c>
      <c r="L3" s="14" t="s">
        <v>13</v>
      </c>
      <c r="M3" s="15" t="s">
        <v>14</v>
      </c>
    </row>
    <row r="4" s="1" customFormat="1" ht="25" customHeight="1" spans="1:17">
      <c r="A4" s="9"/>
      <c r="B4" s="16"/>
      <c r="C4" s="9"/>
      <c r="D4" s="16"/>
      <c r="E4" s="16"/>
      <c r="F4" s="16"/>
      <c r="G4" s="17"/>
      <c r="H4" s="12"/>
      <c r="I4" s="17"/>
      <c r="J4" s="12"/>
      <c r="K4" s="13"/>
      <c r="L4" s="14"/>
      <c r="M4" s="15"/>
    </row>
    <row r="5" s="2" customFormat="1" ht="25" customHeight="1" spans="1:17">
      <c r="A5" s="18">
        <v>1</v>
      </c>
      <c r="B5" s="19" t="s">
        <v>15</v>
      </c>
      <c r="C5" s="19" t="s">
        <v>16</v>
      </c>
      <c r="D5" s="20" t="s">
        <v>17</v>
      </c>
      <c r="E5" s="20" t="s">
        <v>18</v>
      </c>
      <c r="F5" s="21">
        <v>4007</v>
      </c>
      <c r="G5" s="22">
        <v>4</v>
      </c>
      <c r="H5" s="23">
        <v>1282.24</v>
      </c>
      <c r="I5" s="22">
        <v>48.08</v>
      </c>
      <c r="J5" s="23">
        <v>320.56</v>
      </c>
      <c r="K5" s="24">
        <f t="shared" ref="K5:K52" si="0">H5+I5+J5</f>
        <v>1650.88</v>
      </c>
      <c r="L5" s="25">
        <f t="shared" ref="L5:L37" si="1">K5*0.25</f>
        <v>412.72</v>
      </c>
      <c r="M5" s="26">
        <v>847.18</v>
      </c>
      <c r="N5" s="1"/>
      <c r="O5" s="1"/>
      <c r="P5" s="1"/>
      <c r="Q5" s="1"/>
    </row>
    <row r="6" s="2" customFormat="1" ht="25" customHeight="1" spans="1:17">
      <c r="A6" s="27"/>
      <c r="B6" s="20"/>
      <c r="C6" s="28"/>
      <c r="D6" s="28"/>
      <c r="E6" s="28"/>
      <c r="F6" s="21">
        <v>4254</v>
      </c>
      <c r="G6" s="29">
        <v>4</v>
      </c>
      <c r="H6" s="29">
        <v>1361.28</v>
      </c>
      <c r="I6" s="29">
        <v>51.04</v>
      </c>
      <c r="J6" s="29">
        <v>325.5</v>
      </c>
      <c r="K6" s="24">
        <f t="shared" si="0"/>
        <v>1737.82</v>
      </c>
      <c r="L6" s="25">
        <f t="shared" si="1"/>
        <v>434.455</v>
      </c>
      <c r="M6" s="30"/>
      <c r="N6" s="1"/>
      <c r="O6" s="1"/>
      <c r="P6" s="1"/>
      <c r="Q6" s="1"/>
    </row>
    <row r="7" s="2" customFormat="1" ht="25" customHeight="1" spans="1:17">
      <c r="A7" s="18">
        <v>2</v>
      </c>
      <c r="B7" s="20"/>
      <c r="C7" s="19" t="s">
        <v>19</v>
      </c>
      <c r="D7" s="20" t="s">
        <v>17</v>
      </c>
      <c r="E7" s="20" t="s">
        <v>18</v>
      </c>
      <c r="F7" s="21">
        <v>4007</v>
      </c>
      <c r="G7" s="29">
        <v>6</v>
      </c>
      <c r="H7" s="29">
        <v>1923.36</v>
      </c>
      <c r="I7" s="29">
        <v>72.12</v>
      </c>
      <c r="J7" s="29">
        <v>480.84</v>
      </c>
      <c r="K7" s="24">
        <f t="shared" si="0"/>
        <v>2476.32</v>
      </c>
      <c r="L7" s="25">
        <f t="shared" si="1"/>
        <v>619.08</v>
      </c>
      <c r="M7" s="26">
        <v>1053.54</v>
      </c>
      <c r="N7" s="1"/>
      <c r="O7" s="1"/>
      <c r="P7" s="1"/>
      <c r="Q7" s="1"/>
    </row>
    <row r="8" s="2" customFormat="1" ht="25" customHeight="1" spans="1:17">
      <c r="A8" s="27"/>
      <c r="B8" s="20"/>
      <c r="C8" s="28"/>
      <c r="D8" s="28"/>
      <c r="E8" s="28"/>
      <c r="F8" s="21">
        <v>4254</v>
      </c>
      <c r="G8" s="29">
        <v>4</v>
      </c>
      <c r="H8" s="29">
        <v>1361.28</v>
      </c>
      <c r="I8" s="29">
        <v>51.04</v>
      </c>
      <c r="J8" s="29">
        <v>325.5</v>
      </c>
      <c r="K8" s="24">
        <f t="shared" si="0"/>
        <v>1737.82</v>
      </c>
      <c r="L8" s="25">
        <f t="shared" si="1"/>
        <v>434.455</v>
      </c>
      <c r="M8" s="30"/>
      <c r="N8" s="1"/>
      <c r="O8" s="1"/>
      <c r="P8" s="1"/>
      <c r="Q8" s="1"/>
    </row>
    <row r="9" s="2" customFormat="1" ht="25" customHeight="1" spans="1:17">
      <c r="A9" s="18">
        <v>3</v>
      </c>
      <c r="B9" s="20"/>
      <c r="C9" s="19" t="s">
        <v>20</v>
      </c>
      <c r="D9" s="20" t="s">
        <v>17</v>
      </c>
      <c r="E9" s="20" t="s">
        <v>18</v>
      </c>
      <c r="F9" s="21">
        <v>4007</v>
      </c>
      <c r="G9" s="29">
        <v>6</v>
      </c>
      <c r="H9" s="29">
        <v>1923.36</v>
      </c>
      <c r="I9" s="29">
        <v>72.12</v>
      </c>
      <c r="J9" s="29">
        <v>480.84</v>
      </c>
      <c r="K9" s="24">
        <f t="shared" si="0"/>
        <v>2476.32</v>
      </c>
      <c r="L9" s="25">
        <f t="shared" si="1"/>
        <v>619.08</v>
      </c>
      <c r="M9" s="26">
        <v>1053.54</v>
      </c>
      <c r="N9" s="1"/>
      <c r="O9" s="1"/>
      <c r="P9" s="1"/>
      <c r="Q9" s="1"/>
    </row>
    <row r="10" s="2" customFormat="1" ht="25" customHeight="1" spans="1:17">
      <c r="A10" s="27"/>
      <c r="B10" s="20"/>
      <c r="C10" s="28"/>
      <c r="D10" s="28"/>
      <c r="E10" s="28"/>
      <c r="F10" s="21">
        <v>4254</v>
      </c>
      <c r="G10" s="29">
        <v>4</v>
      </c>
      <c r="H10" s="29">
        <v>1361.28</v>
      </c>
      <c r="I10" s="29">
        <v>51.04</v>
      </c>
      <c r="J10" s="29">
        <v>325.5</v>
      </c>
      <c r="K10" s="24">
        <f t="shared" si="0"/>
        <v>1737.82</v>
      </c>
      <c r="L10" s="25">
        <f t="shared" si="1"/>
        <v>434.455</v>
      </c>
      <c r="M10" s="30"/>
      <c r="N10" s="1"/>
      <c r="O10" s="1"/>
      <c r="P10" s="1"/>
      <c r="Q10" s="1"/>
    </row>
    <row r="11" s="2" customFormat="1" ht="25" customHeight="1" spans="1:17">
      <c r="A11" s="18">
        <v>4</v>
      </c>
      <c r="B11" s="20"/>
      <c r="C11" s="19" t="s">
        <v>21</v>
      </c>
      <c r="D11" s="20" t="s">
        <v>17</v>
      </c>
      <c r="E11" s="20" t="s">
        <v>18</v>
      </c>
      <c r="F11" s="21">
        <v>4007</v>
      </c>
      <c r="G11" s="29">
        <v>6</v>
      </c>
      <c r="H11" s="29">
        <v>1923.36</v>
      </c>
      <c r="I11" s="29">
        <v>72.12</v>
      </c>
      <c r="J11" s="29">
        <v>480.84</v>
      </c>
      <c r="K11" s="24">
        <f t="shared" si="0"/>
        <v>2476.32</v>
      </c>
      <c r="L11" s="25">
        <f t="shared" si="1"/>
        <v>619.08</v>
      </c>
      <c r="M11" s="26">
        <v>1053.54</v>
      </c>
      <c r="N11" s="1"/>
      <c r="O11" s="1"/>
      <c r="P11" s="1"/>
      <c r="Q11" s="1"/>
    </row>
    <row r="12" s="2" customFormat="1" ht="25" customHeight="1" spans="1:17">
      <c r="A12" s="27"/>
      <c r="B12" s="20"/>
      <c r="C12" s="28"/>
      <c r="D12" s="28"/>
      <c r="E12" s="28"/>
      <c r="F12" s="21">
        <v>4254</v>
      </c>
      <c r="G12" s="29">
        <v>4</v>
      </c>
      <c r="H12" s="29">
        <v>1361.28</v>
      </c>
      <c r="I12" s="29">
        <v>51.04</v>
      </c>
      <c r="J12" s="29">
        <v>325.5</v>
      </c>
      <c r="K12" s="24">
        <f t="shared" si="0"/>
        <v>1737.82</v>
      </c>
      <c r="L12" s="25">
        <f t="shared" si="1"/>
        <v>434.455</v>
      </c>
      <c r="M12" s="30"/>
      <c r="N12" s="1"/>
      <c r="O12" s="1"/>
      <c r="P12" s="1"/>
      <c r="Q12" s="1"/>
    </row>
    <row r="13" s="2" customFormat="1" ht="25" customHeight="1" spans="1:17">
      <c r="A13" s="18">
        <v>5</v>
      </c>
      <c r="B13" s="20"/>
      <c r="C13" s="19" t="s">
        <v>22</v>
      </c>
      <c r="D13" s="20" t="s">
        <v>23</v>
      </c>
      <c r="E13" s="20" t="s">
        <v>24</v>
      </c>
      <c r="F13" s="21">
        <v>4007</v>
      </c>
      <c r="G13" s="29">
        <v>3</v>
      </c>
      <c r="H13" s="29">
        <v>961.68</v>
      </c>
      <c r="I13" s="29">
        <v>36.06</v>
      </c>
      <c r="J13" s="29">
        <v>240.42</v>
      </c>
      <c r="K13" s="24">
        <f t="shared" si="0"/>
        <v>1238.16</v>
      </c>
      <c r="L13" s="25">
        <f t="shared" si="1"/>
        <v>309.54</v>
      </c>
      <c r="M13" s="26">
        <v>744</v>
      </c>
      <c r="N13" s="1"/>
      <c r="O13" s="1"/>
      <c r="P13" s="1"/>
      <c r="Q13" s="1"/>
    </row>
    <row r="14" s="2" customFormat="1" ht="25" customHeight="1" spans="1:17">
      <c r="A14" s="27"/>
      <c r="B14" s="20"/>
      <c r="C14" s="28"/>
      <c r="D14" s="28"/>
      <c r="E14" s="28"/>
      <c r="F14" s="21">
        <v>4254</v>
      </c>
      <c r="G14" s="29">
        <v>4</v>
      </c>
      <c r="H14" s="29">
        <v>1361.28</v>
      </c>
      <c r="I14" s="29">
        <v>51.04</v>
      </c>
      <c r="J14" s="29">
        <v>325.5</v>
      </c>
      <c r="K14" s="24">
        <f t="shared" si="0"/>
        <v>1737.82</v>
      </c>
      <c r="L14" s="25">
        <f t="shared" si="1"/>
        <v>434.455</v>
      </c>
      <c r="M14" s="30"/>
      <c r="N14" s="1"/>
      <c r="O14" s="1"/>
      <c r="P14" s="1"/>
      <c r="Q14" s="1"/>
    </row>
    <row r="15" s="2" customFormat="1" ht="25" customHeight="1" spans="1:17">
      <c r="A15" s="18">
        <v>6</v>
      </c>
      <c r="B15" s="20"/>
      <c r="C15" s="19" t="s">
        <v>25</v>
      </c>
      <c r="D15" s="20" t="s">
        <v>26</v>
      </c>
      <c r="E15" s="20" t="s">
        <v>18</v>
      </c>
      <c r="F15" s="21">
        <v>4007</v>
      </c>
      <c r="G15" s="29">
        <v>6</v>
      </c>
      <c r="H15" s="29">
        <v>1923.36</v>
      </c>
      <c r="I15" s="29">
        <v>72.12</v>
      </c>
      <c r="J15" s="29">
        <v>480.84</v>
      </c>
      <c r="K15" s="24">
        <f t="shared" si="0"/>
        <v>2476.32</v>
      </c>
      <c r="L15" s="25">
        <f t="shared" si="1"/>
        <v>619.08</v>
      </c>
      <c r="M15" s="26">
        <v>1053.54</v>
      </c>
      <c r="N15" s="1"/>
      <c r="O15" s="1"/>
      <c r="P15" s="1"/>
      <c r="Q15" s="1"/>
    </row>
    <row r="16" s="2" customFormat="1" ht="25" customHeight="1" spans="1:17">
      <c r="A16" s="27"/>
      <c r="B16" s="20"/>
      <c r="C16" s="28"/>
      <c r="D16" s="28"/>
      <c r="E16" s="28"/>
      <c r="F16" s="21">
        <v>4254</v>
      </c>
      <c r="G16" s="29">
        <v>4</v>
      </c>
      <c r="H16" s="29">
        <v>1361.28</v>
      </c>
      <c r="I16" s="29">
        <v>51.04</v>
      </c>
      <c r="J16" s="29">
        <v>325.5</v>
      </c>
      <c r="K16" s="24">
        <f t="shared" si="0"/>
        <v>1737.82</v>
      </c>
      <c r="L16" s="25">
        <f t="shared" si="1"/>
        <v>434.455</v>
      </c>
      <c r="M16" s="30"/>
      <c r="N16" s="1"/>
      <c r="O16" s="1"/>
      <c r="P16" s="1"/>
      <c r="Q16" s="1"/>
    </row>
    <row r="17" s="1" customFormat="1" ht="25" customHeight="1" spans="1:13">
      <c r="A17" s="27">
        <v>7</v>
      </c>
      <c r="B17" s="20"/>
      <c r="C17" s="28" t="s">
        <v>27</v>
      </c>
      <c r="D17" s="28" t="s">
        <v>23</v>
      </c>
      <c r="E17" s="28" t="s">
        <v>24</v>
      </c>
      <c r="F17" s="21">
        <v>4254</v>
      </c>
      <c r="G17" s="29">
        <v>4</v>
      </c>
      <c r="H17" s="29">
        <v>1361.28</v>
      </c>
      <c r="I17" s="29">
        <v>51.04</v>
      </c>
      <c r="J17" s="29">
        <v>325.5</v>
      </c>
      <c r="K17" s="24">
        <f t="shared" si="0"/>
        <v>1737.82</v>
      </c>
      <c r="L17" s="25">
        <f t="shared" si="1"/>
        <v>434.455</v>
      </c>
      <c r="M17" s="31">
        <v>434.46</v>
      </c>
    </row>
    <row r="18" s="1" customFormat="1" ht="25" customHeight="1" spans="1:13">
      <c r="A18" s="18">
        <v>8</v>
      </c>
      <c r="B18" s="20"/>
      <c r="C18" s="19" t="s">
        <v>28</v>
      </c>
      <c r="D18" s="20" t="s">
        <v>26</v>
      </c>
      <c r="E18" s="20" t="s">
        <v>18</v>
      </c>
      <c r="F18" s="21">
        <v>4007</v>
      </c>
      <c r="G18" s="29">
        <v>3</v>
      </c>
      <c r="H18" s="29">
        <v>961.68</v>
      </c>
      <c r="I18" s="29">
        <v>36.06</v>
      </c>
      <c r="J18" s="29">
        <v>240.42</v>
      </c>
      <c r="K18" s="24">
        <f t="shared" si="0"/>
        <v>1238.16</v>
      </c>
      <c r="L18" s="25">
        <f t="shared" si="1"/>
        <v>309.54</v>
      </c>
      <c r="M18" s="26">
        <v>744</v>
      </c>
    </row>
    <row r="19" s="1" customFormat="1" ht="25" customHeight="1" spans="1:13">
      <c r="A19" s="27"/>
      <c r="B19" s="20"/>
      <c r="C19" s="28"/>
      <c r="D19" s="28"/>
      <c r="E19" s="28"/>
      <c r="F19" s="21">
        <v>4254</v>
      </c>
      <c r="G19" s="29">
        <v>4</v>
      </c>
      <c r="H19" s="29">
        <v>1361.28</v>
      </c>
      <c r="I19" s="29">
        <v>51.04</v>
      </c>
      <c r="J19" s="29">
        <v>325.5</v>
      </c>
      <c r="K19" s="24">
        <f t="shared" si="0"/>
        <v>1737.82</v>
      </c>
      <c r="L19" s="25">
        <f t="shared" si="1"/>
        <v>434.455</v>
      </c>
      <c r="M19" s="30"/>
    </row>
    <row r="20" s="1" customFormat="1" ht="25" customHeight="1" spans="1:13">
      <c r="A20" s="27">
        <v>9</v>
      </c>
      <c r="B20" s="20"/>
      <c r="C20" s="28" t="s">
        <v>29</v>
      </c>
      <c r="D20" s="28" t="s">
        <v>23</v>
      </c>
      <c r="E20" s="28" t="s">
        <v>18</v>
      </c>
      <c r="F20" s="21">
        <v>4254</v>
      </c>
      <c r="G20" s="29">
        <v>4</v>
      </c>
      <c r="H20" s="29">
        <v>1361.28</v>
      </c>
      <c r="I20" s="29">
        <v>51.04</v>
      </c>
      <c r="J20" s="29">
        <v>325.5</v>
      </c>
      <c r="K20" s="24">
        <f t="shared" si="0"/>
        <v>1737.82</v>
      </c>
      <c r="L20" s="25">
        <f t="shared" si="1"/>
        <v>434.455</v>
      </c>
      <c r="M20" s="31">
        <v>434.46</v>
      </c>
    </row>
    <row r="21" s="1" customFormat="1" ht="25" customHeight="1" spans="1:13">
      <c r="A21" s="27">
        <v>10</v>
      </c>
      <c r="B21" s="20"/>
      <c r="C21" s="28" t="s">
        <v>30</v>
      </c>
      <c r="D21" s="28" t="s">
        <v>23</v>
      </c>
      <c r="E21" s="28" t="s">
        <v>18</v>
      </c>
      <c r="F21" s="21">
        <v>4254</v>
      </c>
      <c r="G21" s="29">
        <v>4</v>
      </c>
      <c r="H21" s="29">
        <v>1361.28</v>
      </c>
      <c r="I21" s="29">
        <v>51.04</v>
      </c>
      <c r="J21" s="29">
        <v>325.5</v>
      </c>
      <c r="K21" s="24">
        <f t="shared" si="0"/>
        <v>1737.82</v>
      </c>
      <c r="L21" s="25">
        <f t="shared" si="1"/>
        <v>434.455</v>
      </c>
      <c r="M21" s="31">
        <v>434.46</v>
      </c>
    </row>
    <row r="22" s="1" customFormat="1" ht="25" customHeight="1" spans="1:13">
      <c r="A22" s="27">
        <v>11</v>
      </c>
      <c r="B22" s="20"/>
      <c r="C22" s="28" t="s">
        <v>31</v>
      </c>
      <c r="D22" s="28" t="s">
        <v>23</v>
      </c>
      <c r="E22" s="28" t="s">
        <v>18</v>
      </c>
      <c r="F22" s="21">
        <v>4254</v>
      </c>
      <c r="G22" s="29">
        <v>4</v>
      </c>
      <c r="H22" s="29">
        <v>1361.28</v>
      </c>
      <c r="I22" s="29">
        <v>51.04</v>
      </c>
      <c r="J22" s="29">
        <v>325.5</v>
      </c>
      <c r="K22" s="24">
        <f t="shared" si="0"/>
        <v>1737.82</v>
      </c>
      <c r="L22" s="25">
        <f t="shared" si="1"/>
        <v>434.455</v>
      </c>
      <c r="M22" s="31">
        <v>434.46</v>
      </c>
    </row>
    <row r="23" s="1" customFormat="1" ht="25" customHeight="1" spans="1:13">
      <c r="A23" s="27">
        <v>12</v>
      </c>
      <c r="B23" s="20"/>
      <c r="C23" s="28" t="s">
        <v>32</v>
      </c>
      <c r="D23" s="28" t="s">
        <v>23</v>
      </c>
      <c r="E23" s="28" t="s">
        <v>18</v>
      </c>
      <c r="F23" s="21">
        <v>4254</v>
      </c>
      <c r="G23" s="29">
        <v>4</v>
      </c>
      <c r="H23" s="29">
        <v>1361.28</v>
      </c>
      <c r="I23" s="29">
        <v>51.04</v>
      </c>
      <c r="J23" s="29">
        <v>325.5</v>
      </c>
      <c r="K23" s="24">
        <f t="shared" si="0"/>
        <v>1737.82</v>
      </c>
      <c r="L23" s="25">
        <f t="shared" si="1"/>
        <v>434.455</v>
      </c>
      <c r="M23" s="31">
        <v>434.46</v>
      </c>
    </row>
    <row r="24" s="1" customFormat="1" ht="25" customHeight="1" spans="1:13">
      <c r="A24" s="32">
        <v>13</v>
      </c>
      <c r="B24" s="20"/>
      <c r="C24" s="20" t="s">
        <v>33</v>
      </c>
      <c r="D24" s="20" t="s">
        <v>26</v>
      </c>
      <c r="E24" s="20" t="s">
        <v>18</v>
      </c>
      <c r="F24" s="21">
        <v>4007</v>
      </c>
      <c r="G24" s="29">
        <v>4</v>
      </c>
      <c r="H24" s="29">
        <v>1282.24</v>
      </c>
      <c r="I24" s="29">
        <v>48.08</v>
      </c>
      <c r="J24" s="29">
        <v>320.56</v>
      </c>
      <c r="K24" s="24">
        <f t="shared" si="0"/>
        <v>1650.88</v>
      </c>
      <c r="L24" s="25">
        <f t="shared" si="1"/>
        <v>412.72</v>
      </c>
      <c r="M24" s="33">
        <v>876.22</v>
      </c>
    </row>
    <row r="25" s="1" customFormat="1" ht="25" customHeight="1" spans="1:13">
      <c r="A25" s="27"/>
      <c r="B25" s="20"/>
      <c r="C25" s="28"/>
      <c r="D25" s="28"/>
      <c r="E25" s="28"/>
      <c r="F25" s="21">
        <v>4500</v>
      </c>
      <c r="G25" s="29">
        <v>4</v>
      </c>
      <c r="H25" s="29">
        <v>1440</v>
      </c>
      <c r="I25" s="29">
        <v>54</v>
      </c>
      <c r="J25" s="29">
        <v>360</v>
      </c>
      <c r="K25" s="24">
        <f t="shared" si="0"/>
        <v>1854</v>
      </c>
      <c r="L25" s="25">
        <f t="shared" si="1"/>
        <v>463.5</v>
      </c>
      <c r="M25" s="34"/>
    </row>
    <row r="26" s="1" customFormat="1" ht="25" customHeight="1" spans="1:13">
      <c r="A26" s="18">
        <v>14</v>
      </c>
      <c r="B26" s="20"/>
      <c r="C26" s="19" t="s">
        <v>34</v>
      </c>
      <c r="D26" s="20" t="s">
        <v>23</v>
      </c>
      <c r="E26" s="20" t="s">
        <v>24</v>
      </c>
      <c r="F26" s="21">
        <v>4007</v>
      </c>
      <c r="G26" s="29">
        <v>3</v>
      </c>
      <c r="H26" s="29">
        <v>961.68</v>
      </c>
      <c r="I26" s="29">
        <v>36.06</v>
      </c>
      <c r="J26" s="29">
        <v>240.42</v>
      </c>
      <c r="K26" s="24">
        <f t="shared" si="0"/>
        <v>1238.16</v>
      </c>
      <c r="L26" s="25">
        <f t="shared" si="1"/>
        <v>309.54</v>
      </c>
      <c r="M26" s="26">
        <v>744</v>
      </c>
    </row>
    <row r="27" s="1" customFormat="1" ht="25" customHeight="1" spans="1:13">
      <c r="A27" s="27"/>
      <c r="B27" s="20"/>
      <c r="C27" s="28"/>
      <c r="D27" s="28"/>
      <c r="E27" s="28"/>
      <c r="F27" s="21">
        <v>4254</v>
      </c>
      <c r="G27" s="29">
        <v>4</v>
      </c>
      <c r="H27" s="29">
        <v>1361.28</v>
      </c>
      <c r="I27" s="29">
        <v>51.04</v>
      </c>
      <c r="J27" s="29">
        <v>325.5</v>
      </c>
      <c r="K27" s="24">
        <f t="shared" si="0"/>
        <v>1737.82</v>
      </c>
      <c r="L27" s="25">
        <f t="shared" si="1"/>
        <v>434.455</v>
      </c>
      <c r="M27" s="30"/>
    </row>
    <row r="28" s="1" customFormat="1" ht="25" customHeight="1" spans="1:13">
      <c r="A28" s="18">
        <v>15</v>
      </c>
      <c r="B28" s="20"/>
      <c r="C28" s="35" t="s">
        <v>35</v>
      </c>
      <c r="D28" s="35" t="s">
        <v>23</v>
      </c>
      <c r="E28" s="35" t="s">
        <v>18</v>
      </c>
      <c r="F28" s="21">
        <v>4007</v>
      </c>
      <c r="G28" s="29">
        <v>6</v>
      </c>
      <c r="H28" s="29">
        <v>1923.36</v>
      </c>
      <c r="I28" s="29">
        <v>72.12</v>
      </c>
      <c r="J28" s="29">
        <v>480.84</v>
      </c>
      <c r="K28" s="24">
        <f t="shared" si="0"/>
        <v>2476.32</v>
      </c>
      <c r="L28" s="25">
        <f t="shared" si="1"/>
        <v>619.08</v>
      </c>
      <c r="M28" s="26">
        <v>1053.54</v>
      </c>
    </row>
    <row r="29" s="1" customFormat="1" ht="25" customHeight="1" spans="1:13">
      <c r="A29" s="27"/>
      <c r="B29" s="20"/>
      <c r="C29" s="35"/>
      <c r="D29" s="35"/>
      <c r="E29" s="35"/>
      <c r="F29" s="21">
        <v>4254</v>
      </c>
      <c r="G29" s="29">
        <v>4</v>
      </c>
      <c r="H29" s="29">
        <v>1361.28</v>
      </c>
      <c r="I29" s="29">
        <v>51.04</v>
      </c>
      <c r="J29" s="29">
        <v>325.5</v>
      </c>
      <c r="K29" s="24">
        <f t="shared" si="0"/>
        <v>1737.82</v>
      </c>
      <c r="L29" s="25">
        <f t="shared" si="1"/>
        <v>434.455</v>
      </c>
      <c r="M29" s="30"/>
    </row>
    <row r="30" s="1" customFormat="1" ht="25" customHeight="1" spans="1:13">
      <c r="A30" s="32">
        <v>16</v>
      </c>
      <c r="B30" s="20"/>
      <c r="C30" s="19" t="s">
        <v>36</v>
      </c>
      <c r="D30" s="19" t="s">
        <v>26</v>
      </c>
      <c r="E30" s="19" t="s">
        <v>24</v>
      </c>
      <c r="F30" s="21">
        <v>4007</v>
      </c>
      <c r="G30" s="29">
        <v>6</v>
      </c>
      <c r="H30" s="29">
        <v>1923.36</v>
      </c>
      <c r="I30" s="29">
        <v>72.12</v>
      </c>
      <c r="J30" s="29">
        <v>480.84</v>
      </c>
      <c r="K30" s="24">
        <f t="shared" si="0"/>
        <v>2476.32</v>
      </c>
      <c r="L30" s="25">
        <f t="shared" si="1"/>
        <v>619.08</v>
      </c>
      <c r="M30" s="26">
        <v>1053.54</v>
      </c>
    </row>
    <row r="31" s="1" customFormat="1" ht="25" customHeight="1" spans="1:13">
      <c r="A31" s="27"/>
      <c r="B31" s="20"/>
      <c r="C31" s="28"/>
      <c r="D31" s="28"/>
      <c r="E31" s="28"/>
      <c r="F31" s="21">
        <v>4254</v>
      </c>
      <c r="G31" s="29">
        <v>4</v>
      </c>
      <c r="H31" s="29">
        <v>1361.28</v>
      </c>
      <c r="I31" s="29">
        <v>51.04</v>
      </c>
      <c r="J31" s="29">
        <v>325.5</v>
      </c>
      <c r="K31" s="24">
        <f t="shared" si="0"/>
        <v>1737.82</v>
      </c>
      <c r="L31" s="25">
        <f t="shared" si="1"/>
        <v>434.455</v>
      </c>
      <c r="M31" s="30"/>
    </row>
    <row r="32" s="1" customFormat="1" ht="25" customHeight="1" spans="1:13">
      <c r="A32" s="18">
        <v>17</v>
      </c>
      <c r="B32" s="20"/>
      <c r="C32" s="19" t="s">
        <v>37</v>
      </c>
      <c r="D32" s="20" t="s">
        <v>26</v>
      </c>
      <c r="E32" s="20" t="s">
        <v>18</v>
      </c>
      <c r="F32" s="21">
        <v>4007</v>
      </c>
      <c r="G32" s="29">
        <v>2</v>
      </c>
      <c r="H32" s="29">
        <v>641.12</v>
      </c>
      <c r="I32" s="29">
        <v>24.04</v>
      </c>
      <c r="J32" s="29">
        <v>160.28</v>
      </c>
      <c r="K32" s="24">
        <f t="shared" si="0"/>
        <v>825.44</v>
      </c>
      <c r="L32" s="25">
        <f t="shared" si="1"/>
        <v>206.36</v>
      </c>
      <c r="M32" s="26">
        <v>640.82</v>
      </c>
    </row>
    <row r="33" s="1" customFormat="1" ht="25" customHeight="1" spans="1:17">
      <c r="A33" s="27"/>
      <c r="B33" s="20"/>
      <c r="C33" s="28"/>
      <c r="D33" s="28"/>
      <c r="E33" s="28"/>
      <c r="F33" s="21">
        <v>4254</v>
      </c>
      <c r="G33" s="29">
        <v>4</v>
      </c>
      <c r="H33" s="29">
        <v>1361.28</v>
      </c>
      <c r="I33" s="29">
        <v>51.04</v>
      </c>
      <c r="J33" s="29">
        <v>325.5</v>
      </c>
      <c r="K33" s="24">
        <f t="shared" si="0"/>
        <v>1737.82</v>
      </c>
      <c r="L33" s="25">
        <f t="shared" si="1"/>
        <v>434.455</v>
      </c>
      <c r="M33" s="30"/>
    </row>
    <row r="34" s="1" customFormat="1" ht="25" customHeight="1" spans="1:17">
      <c r="A34" s="27">
        <v>18</v>
      </c>
      <c r="B34" s="20"/>
      <c r="C34" s="28" t="s">
        <v>38</v>
      </c>
      <c r="D34" s="28" t="s">
        <v>17</v>
      </c>
      <c r="E34" s="28" t="s">
        <v>24</v>
      </c>
      <c r="F34" s="21">
        <v>4500</v>
      </c>
      <c r="G34" s="29">
        <v>6</v>
      </c>
      <c r="H34" s="29">
        <v>2160</v>
      </c>
      <c r="I34" s="29">
        <v>81</v>
      </c>
      <c r="J34" s="29">
        <v>540</v>
      </c>
      <c r="K34" s="24">
        <f t="shared" si="0"/>
        <v>2781</v>
      </c>
      <c r="L34" s="25">
        <f t="shared" si="1"/>
        <v>695.25</v>
      </c>
      <c r="M34" s="31">
        <v>695.25</v>
      </c>
    </row>
    <row r="35" s="1" customFormat="1" ht="25" customHeight="1" spans="1:17">
      <c r="A35" s="27">
        <v>19</v>
      </c>
      <c r="B35" s="20"/>
      <c r="C35" s="28" t="s">
        <v>39</v>
      </c>
      <c r="D35" s="28" t="s">
        <v>23</v>
      </c>
      <c r="E35" s="28" t="s">
        <v>24</v>
      </c>
      <c r="F35" s="21">
        <v>4500</v>
      </c>
      <c r="G35" s="29">
        <v>4</v>
      </c>
      <c r="H35" s="29">
        <v>1440</v>
      </c>
      <c r="I35" s="29">
        <v>54</v>
      </c>
      <c r="J35" s="29">
        <v>360</v>
      </c>
      <c r="K35" s="24">
        <f t="shared" si="0"/>
        <v>1854</v>
      </c>
      <c r="L35" s="25">
        <f t="shared" si="1"/>
        <v>463.5</v>
      </c>
      <c r="M35" s="31">
        <v>463.5</v>
      </c>
    </row>
    <row r="36" s="2" customFormat="1" ht="25" customHeight="1" spans="1:17">
      <c r="A36" s="27">
        <v>20</v>
      </c>
      <c r="B36" s="20"/>
      <c r="C36" s="28" t="s">
        <v>40</v>
      </c>
      <c r="D36" s="28" t="s">
        <v>23</v>
      </c>
      <c r="E36" s="28" t="s">
        <v>24</v>
      </c>
      <c r="F36" s="21">
        <v>4500</v>
      </c>
      <c r="G36" s="29">
        <v>8</v>
      </c>
      <c r="H36" s="29">
        <v>2880</v>
      </c>
      <c r="I36" s="29">
        <v>108</v>
      </c>
      <c r="J36" s="29">
        <v>720</v>
      </c>
      <c r="K36" s="24">
        <f t="shared" si="0"/>
        <v>3708</v>
      </c>
      <c r="L36" s="25">
        <f t="shared" si="1"/>
        <v>927</v>
      </c>
      <c r="M36" s="31">
        <v>927</v>
      </c>
      <c r="N36" s="1"/>
      <c r="O36" s="1"/>
      <c r="P36" s="1"/>
      <c r="Q36" s="1"/>
    </row>
    <row r="37" s="2" customFormat="1" ht="25" customHeight="1" spans="1:17">
      <c r="A37" s="27">
        <v>21</v>
      </c>
      <c r="B37" s="20"/>
      <c r="C37" s="28" t="s">
        <v>41</v>
      </c>
      <c r="D37" s="28" t="s">
        <v>23</v>
      </c>
      <c r="E37" s="28" t="s">
        <v>24</v>
      </c>
      <c r="F37" s="21">
        <v>4500</v>
      </c>
      <c r="G37" s="29">
        <v>4</v>
      </c>
      <c r="H37" s="29">
        <v>1440</v>
      </c>
      <c r="I37" s="29">
        <v>54</v>
      </c>
      <c r="J37" s="29">
        <v>360</v>
      </c>
      <c r="K37" s="24">
        <f t="shared" si="0"/>
        <v>1854</v>
      </c>
      <c r="L37" s="25">
        <f t="shared" si="1"/>
        <v>463.5</v>
      </c>
      <c r="M37" s="31">
        <v>463.5</v>
      </c>
      <c r="N37" s="1"/>
      <c r="O37" s="1"/>
      <c r="P37" s="1"/>
      <c r="Q37" s="1"/>
    </row>
    <row r="38" s="1" customFormat="1" ht="25" customHeight="1" spans="1:17">
      <c r="A38" s="27">
        <v>22</v>
      </c>
      <c r="B38" s="20"/>
      <c r="C38" s="28" t="s">
        <v>42</v>
      </c>
      <c r="D38" s="28" t="s">
        <v>17</v>
      </c>
      <c r="E38" s="28" t="s">
        <v>24</v>
      </c>
      <c r="F38" s="21">
        <v>4500</v>
      </c>
      <c r="G38" s="29">
        <v>10</v>
      </c>
      <c r="H38" s="29">
        <v>3600</v>
      </c>
      <c r="I38" s="29">
        <v>135</v>
      </c>
      <c r="J38" s="29">
        <v>900</v>
      </c>
      <c r="K38" s="24">
        <f t="shared" si="0"/>
        <v>4635</v>
      </c>
      <c r="L38" s="24">
        <v>1158.75</v>
      </c>
      <c r="M38" s="31">
        <v>1158.75</v>
      </c>
    </row>
    <row r="39" s="1" customFormat="1" ht="25" customHeight="1" spans="1:17">
      <c r="A39" s="18">
        <v>23</v>
      </c>
      <c r="B39" s="20"/>
      <c r="C39" s="19" t="s">
        <v>43</v>
      </c>
      <c r="D39" s="20" t="s">
        <v>17</v>
      </c>
      <c r="E39" s="20" t="s">
        <v>18</v>
      </c>
      <c r="F39" s="21">
        <v>4007</v>
      </c>
      <c r="G39" s="29">
        <v>3</v>
      </c>
      <c r="H39" s="29">
        <v>961.68</v>
      </c>
      <c r="I39" s="29">
        <v>36.06</v>
      </c>
      <c r="J39" s="29">
        <v>240.42</v>
      </c>
      <c r="K39" s="24">
        <f t="shared" si="0"/>
        <v>1238.16</v>
      </c>
      <c r="L39" s="25">
        <f t="shared" ref="L39:L52" si="2">K39*0.25</f>
        <v>309.54</v>
      </c>
      <c r="M39" s="26">
        <v>744</v>
      </c>
    </row>
    <row r="40" s="1" customFormat="1" ht="25" customHeight="1" spans="1:17">
      <c r="A40" s="27"/>
      <c r="B40" s="28"/>
      <c r="C40" s="28"/>
      <c r="D40" s="28"/>
      <c r="E40" s="28"/>
      <c r="F40" s="21">
        <v>4254</v>
      </c>
      <c r="G40" s="29">
        <v>4</v>
      </c>
      <c r="H40" s="29">
        <v>1361.28</v>
      </c>
      <c r="I40" s="29">
        <v>51.04</v>
      </c>
      <c r="J40" s="29">
        <v>325.5</v>
      </c>
      <c r="K40" s="24">
        <f t="shared" si="0"/>
        <v>1737.82</v>
      </c>
      <c r="L40" s="25">
        <f t="shared" si="2"/>
        <v>434.455</v>
      </c>
      <c r="M40" s="30"/>
    </row>
    <row r="41" s="1" customFormat="1" ht="25" customHeight="1" spans="1:17">
      <c r="A41" s="36">
        <v>24</v>
      </c>
      <c r="B41" s="36" t="s">
        <v>44</v>
      </c>
      <c r="C41" s="19" t="s">
        <v>45</v>
      </c>
      <c r="D41" s="20" t="s">
        <v>26</v>
      </c>
      <c r="E41" s="20" t="s">
        <v>24</v>
      </c>
      <c r="F41" s="21">
        <v>4007</v>
      </c>
      <c r="G41" s="29">
        <v>6</v>
      </c>
      <c r="H41" s="29">
        <v>1923.36</v>
      </c>
      <c r="I41" s="29">
        <v>72.12</v>
      </c>
      <c r="J41" s="29">
        <v>480.84</v>
      </c>
      <c r="K41" s="24">
        <f t="shared" si="0"/>
        <v>2476.32</v>
      </c>
      <c r="L41" s="25">
        <f t="shared" si="2"/>
        <v>619.08</v>
      </c>
      <c r="M41" s="26">
        <v>1053.54</v>
      </c>
    </row>
    <row r="42" s="1" customFormat="1" ht="25" customHeight="1" spans="1:17">
      <c r="A42" s="36"/>
      <c r="B42" s="36"/>
      <c r="C42" s="28"/>
      <c r="D42" s="28"/>
      <c r="E42" s="28"/>
      <c r="F42" s="21">
        <v>4254</v>
      </c>
      <c r="G42" s="29">
        <v>4</v>
      </c>
      <c r="H42" s="29">
        <v>1361.28</v>
      </c>
      <c r="I42" s="29">
        <v>51.04</v>
      </c>
      <c r="J42" s="29">
        <v>325.5</v>
      </c>
      <c r="K42" s="24">
        <f t="shared" si="0"/>
        <v>1737.82</v>
      </c>
      <c r="L42" s="25">
        <f t="shared" si="2"/>
        <v>434.455</v>
      </c>
      <c r="M42" s="30"/>
    </row>
    <row r="43" s="1" customFormat="1" ht="25" customHeight="1" spans="1:17">
      <c r="A43" s="36">
        <v>25</v>
      </c>
      <c r="B43" s="37" t="s">
        <v>46</v>
      </c>
      <c r="C43" s="19" t="s">
        <v>47</v>
      </c>
      <c r="D43" s="20" t="s">
        <v>26</v>
      </c>
      <c r="E43" s="20" t="s">
        <v>24</v>
      </c>
      <c r="F43" s="21">
        <v>4007</v>
      </c>
      <c r="G43" s="29">
        <v>6</v>
      </c>
      <c r="H43" s="29">
        <v>1923.36</v>
      </c>
      <c r="I43" s="29">
        <v>72.12</v>
      </c>
      <c r="J43" s="29">
        <v>480.84</v>
      </c>
      <c r="K43" s="24">
        <f t="shared" si="0"/>
        <v>2476.32</v>
      </c>
      <c r="L43" s="25">
        <f t="shared" si="2"/>
        <v>619.08</v>
      </c>
      <c r="M43" s="26">
        <v>1053.54</v>
      </c>
    </row>
    <row r="44" s="1" customFormat="1" ht="25" customHeight="1" spans="1:17">
      <c r="A44" s="36"/>
      <c r="B44" s="38"/>
      <c r="C44" s="28"/>
      <c r="D44" s="28"/>
      <c r="E44" s="28"/>
      <c r="F44" s="21">
        <v>4254</v>
      </c>
      <c r="G44" s="29">
        <v>4</v>
      </c>
      <c r="H44" s="29">
        <v>1361.28</v>
      </c>
      <c r="I44" s="29">
        <v>51.04</v>
      </c>
      <c r="J44" s="29">
        <v>325.5</v>
      </c>
      <c r="K44" s="24">
        <f t="shared" si="0"/>
        <v>1737.82</v>
      </c>
      <c r="L44" s="25">
        <f t="shared" si="2"/>
        <v>434.455</v>
      </c>
      <c r="M44" s="30"/>
    </row>
    <row r="45" s="1" customFormat="1" ht="25" customHeight="1" spans="1:17">
      <c r="A45" s="36">
        <v>26</v>
      </c>
      <c r="B45" s="38"/>
      <c r="C45" s="19" t="s">
        <v>48</v>
      </c>
      <c r="D45" s="20" t="s">
        <v>26</v>
      </c>
      <c r="E45" s="20" t="s">
        <v>18</v>
      </c>
      <c r="F45" s="21">
        <v>4007</v>
      </c>
      <c r="G45" s="29">
        <v>6</v>
      </c>
      <c r="H45" s="29">
        <v>1923.36</v>
      </c>
      <c r="I45" s="29">
        <v>72.12</v>
      </c>
      <c r="J45" s="29">
        <v>480.84</v>
      </c>
      <c r="K45" s="24">
        <f t="shared" si="0"/>
        <v>2476.32</v>
      </c>
      <c r="L45" s="25">
        <f t="shared" si="2"/>
        <v>619.08</v>
      </c>
      <c r="M45" s="26">
        <v>1053.54</v>
      </c>
    </row>
    <row r="46" s="1" customFormat="1" ht="25" customHeight="1" spans="1:17">
      <c r="A46" s="36"/>
      <c r="B46" s="38"/>
      <c r="C46" s="28"/>
      <c r="D46" s="28"/>
      <c r="E46" s="28"/>
      <c r="F46" s="21">
        <v>4254</v>
      </c>
      <c r="G46" s="29">
        <v>4</v>
      </c>
      <c r="H46" s="29">
        <v>1361.28</v>
      </c>
      <c r="I46" s="29">
        <v>51.04</v>
      </c>
      <c r="J46" s="29">
        <v>325.5</v>
      </c>
      <c r="K46" s="24">
        <f t="shared" si="0"/>
        <v>1737.82</v>
      </c>
      <c r="L46" s="25">
        <f t="shared" si="2"/>
        <v>434.455</v>
      </c>
      <c r="M46" s="30"/>
    </row>
    <row r="47" s="1" customFormat="1" ht="25" customHeight="1" spans="1:17">
      <c r="A47" s="36">
        <v>27</v>
      </c>
      <c r="B47" s="38"/>
      <c r="C47" s="19" t="s">
        <v>49</v>
      </c>
      <c r="D47" s="20" t="s">
        <v>26</v>
      </c>
      <c r="E47" s="20" t="s">
        <v>18</v>
      </c>
      <c r="F47" s="21">
        <v>4007</v>
      </c>
      <c r="G47" s="29">
        <v>6</v>
      </c>
      <c r="H47" s="29">
        <v>1923.36</v>
      </c>
      <c r="I47" s="29">
        <v>72.12</v>
      </c>
      <c r="J47" s="29">
        <v>480.84</v>
      </c>
      <c r="K47" s="24">
        <f t="shared" si="0"/>
        <v>2476.32</v>
      </c>
      <c r="L47" s="25">
        <f t="shared" si="2"/>
        <v>619.08</v>
      </c>
      <c r="M47" s="26">
        <v>1053.54</v>
      </c>
    </row>
    <row r="48" s="1" customFormat="1" ht="25" customHeight="1" spans="1:17">
      <c r="A48" s="36"/>
      <c r="B48" s="38"/>
      <c r="C48" s="28"/>
      <c r="D48" s="28"/>
      <c r="E48" s="28"/>
      <c r="F48" s="21">
        <v>4254</v>
      </c>
      <c r="G48" s="29">
        <v>4</v>
      </c>
      <c r="H48" s="29">
        <v>1361.28</v>
      </c>
      <c r="I48" s="29">
        <v>51.04</v>
      </c>
      <c r="J48" s="29">
        <v>325.5</v>
      </c>
      <c r="K48" s="24">
        <f t="shared" si="0"/>
        <v>1737.82</v>
      </c>
      <c r="L48" s="25">
        <f t="shared" si="2"/>
        <v>434.455</v>
      </c>
      <c r="M48" s="30"/>
    </row>
    <row r="49" s="1" customFormat="1" ht="25" customHeight="1" spans="1:13">
      <c r="A49" s="36">
        <v>28</v>
      </c>
      <c r="B49" s="38"/>
      <c r="C49" s="19" t="s">
        <v>50</v>
      </c>
      <c r="D49" s="20" t="s">
        <v>17</v>
      </c>
      <c r="E49" s="20" t="s">
        <v>18</v>
      </c>
      <c r="F49" s="21">
        <v>4007</v>
      </c>
      <c r="G49" s="29">
        <v>6</v>
      </c>
      <c r="H49" s="29">
        <v>1923.36</v>
      </c>
      <c r="I49" s="29">
        <v>72.12</v>
      </c>
      <c r="J49" s="29">
        <v>480.84</v>
      </c>
      <c r="K49" s="24">
        <f t="shared" si="0"/>
        <v>2476.32</v>
      </c>
      <c r="L49" s="25">
        <f t="shared" si="2"/>
        <v>619.08</v>
      </c>
      <c r="M49" s="26">
        <v>1053.54</v>
      </c>
    </row>
    <row r="50" s="1" customFormat="1" ht="25" customHeight="1" spans="1:13">
      <c r="A50" s="36"/>
      <c r="B50" s="38"/>
      <c r="C50" s="28"/>
      <c r="D50" s="28"/>
      <c r="E50" s="28"/>
      <c r="F50" s="21">
        <v>4254</v>
      </c>
      <c r="G50" s="29">
        <v>4</v>
      </c>
      <c r="H50" s="29">
        <v>1361.28</v>
      </c>
      <c r="I50" s="29">
        <v>51.04</v>
      </c>
      <c r="J50" s="29">
        <v>325.5</v>
      </c>
      <c r="K50" s="24">
        <f t="shared" si="0"/>
        <v>1737.82</v>
      </c>
      <c r="L50" s="25">
        <f t="shared" si="2"/>
        <v>434.455</v>
      </c>
      <c r="M50" s="30"/>
    </row>
    <row r="51" s="1" customFormat="1" ht="25" customHeight="1" spans="1:13">
      <c r="A51" s="36">
        <v>29</v>
      </c>
      <c r="B51" s="38"/>
      <c r="C51" s="19" t="s">
        <v>51</v>
      </c>
      <c r="D51" s="20" t="s">
        <v>26</v>
      </c>
      <c r="E51" s="20" t="s">
        <v>18</v>
      </c>
      <c r="F51" s="21">
        <v>4007</v>
      </c>
      <c r="G51" s="29">
        <v>6</v>
      </c>
      <c r="H51" s="29">
        <v>1923.36</v>
      </c>
      <c r="I51" s="29">
        <v>72.12</v>
      </c>
      <c r="J51" s="29">
        <v>480.84</v>
      </c>
      <c r="K51" s="24">
        <f t="shared" si="0"/>
        <v>2476.32</v>
      </c>
      <c r="L51" s="25">
        <f t="shared" si="2"/>
        <v>619.08</v>
      </c>
      <c r="M51" s="26">
        <v>1053.54</v>
      </c>
    </row>
    <row r="52" s="1" customFormat="1" ht="25" customHeight="1" spans="1:13">
      <c r="A52" s="36"/>
      <c r="B52" s="39"/>
      <c r="C52" s="28"/>
      <c r="D52" s="28"/>
      <c r="E52" s="28"/>
      <c r="F52" s="21">
        <v>4254</v>
      </c>
      <c r="G52" s="29">
        <v>4</v>
      </c>
      <c r="H52" s="29">
        <v>1361.28</v>
      </c>
      <c r="I52" s="29">
        <v>51.04</v>
      </c>
      <c r="J52" s="29">
        <v>325.5</v>
      </c>
      <c r="K52" s="24">
        <f t="shared" si="0"/>
        <v>1737.82</v>
      </c>
      <c r="L52" s="25">
        <f t="shared" si="2"/>
        <v>434.455</v>
      </c>
      <c r="M52" s="30"/>
    </row>
    <row r="53" s="1" customFormat="1" ht="35.1" customHeight="1" spans="1:13">
      <c r="A53" s="40" t="s">
        <v>52</v>
      </c>
      <c r="B53" s="41"/>
      <c r="C53" s="41"/>
      <c r="D53" s="41"/>
      <c r="E53" s="41"/>
      <c r="F53" s="41"/>
      <c r="G53" s="41"/>
      <c r="H53" s="41"/>
      <c r="I53" s="41"/>
      <c r="J53" s="41"/>
      <c r="K53" s="42">
        <f>SUM(K5:K52)</f>
        <v>95451.5400000001</v>
      </c>
      <c r="L53" s="42">
        <f>SUM(L5:L52)</f>
        <v>23862.885</v>
      </c>
      <c r="M53" s="43">
        <f>SUM(M5:M52)</f>
        <v>23863</v>
      </c>
    </row>
  </sheetData>
  <mergeCells count="114">
    <mergeCell ref="A1:M1"/>
    <mergeCell ref="A2:M2"/>
    <mergeCell ref="A53:J53"/>
    <mergeCell ref="A3:A4"/>
    <mergeCell ref="A5:A6"/>
    <mergeCell ref="A7:A8"/>
    <mergeCell ref="A9:A10"/>
    <mergeCell ref="A11:A12"/>
    <mergeCell ref="A13:A14"/>
    <mergeCell ref="A15:A16"/>
    <mergeCell ref="A18:A19"/>
    <mergeCell ref="A24:A25"/>
    <mergeCell ref="A26:A27"/>
    <mergeCell ref="A28:A29"/>
    <mergeCell ref="A30:A31"/>
    <mergeCell ref="A32:A33"/>
    <mergeCell ref="A39:A40"/>
    <mergeCell ref="A41:A42"/>
    <mergeCell ref="A43:A44"/>
    <mergeCell ref="A45:A46"/>
    <mergeCell ref="A47:A48"/>
    <mergeCell ref="A49:A50"/>
    <mergeCell ref="A51:A52"/>
    <mergeCell ref="B3:B4"/>
    <mergeCell ref="B5:B40"/>
    <mergeCell ref="B41:B42"/>
    <mergeCell ref="B43:B52"/>
    <mergeCell ref="C3:C4"/>
    <mergeCell ref="C5:C6"/>
    <mergeCell ref="C7:C8"/>
    <mergeCell ref="C9:C10"/>
    <mergeCell ref="C11:C12"/>
    <mergeCell ref="C13:C14"/>
    <mergeCell ref="C15:C16"/>
    <mergeCell ref="C18:C19"/>
    <mergeCell ref="C24:C25"/>
    <mergeCell ref="C26:C27"/>
    <mergeCell ref="C28:C29"/>
    <mergeCell ref="C30:C31"/>
    <mergeCell ref="C32:C33"/>
    <mergeCell ref="C39:C40"/>
    <mergeCell ref="C41:C42"/>
    <mergeCell ref="C43:C44"/>
    <mergeCell ref="C45:C46"/>
    <mergeCell ref="C47:C48"/>
    <mergeCell ref="C49:C50"/>
    <mergeCell ref="C51:C52"/>
    <mergeCell ref="D3:D4"/>
    <mergeCell ref="D5:D6"/>
    <mergeCell ref="D7:D8"/>
    <mergeCell ref="D9:D10"/>
    <mergeCell ref="D11:D12"/>
    <mergeCell ref="D13:D14"/>
    <mergeCell ref="D15:D16"/>
    <mergeCell ref="D18:D19"/>
    <mergeCell ref="D24:D25"/>
    <mergeCell ref="D26:D27"/>
    <mergeCell ref="D28:D29"/>
    <mergeCell ref="D30:D31"/>
    <mergeCell ref="D32:D33"/>
    <mergeCell ref="D39:D40"/>
    <mergeCell ref="D41:D42"/>
    <mergeCell ref="D43:D44"/>
    <mergeCell ref="D45:D46"/>
    <mergeCell ref="D47:D48"/>
    <mergeCell ref="D49:D50"/>
    <mergeCell ref="D51:D52"/>
    <mergeCell ref="E3:E4"/>
    <mergeCell ref="E5:E6"/>
    <mergeCell ref="E7:E8"/>
    <mergeCell ref="E9:E10"/>
    <mergeCell ref="E11:E12"/>
    <mergeCell ref="E13:E14"/>
    <mergeCell ref="E15:E16"/>
    <mergeCell ref="E18:E19"/>
    <mergeCell ref="E24:E25"/>
    <mergeCell ref="E26:E27"/>
    <mergeCell ref="E28:E29"/>
    <mergeCell ref="E30:E31"/>
    <mergeCell ref="E32:E33"/>
    <mergeCell ref="E39:E40"/>
    <mergeCell ref="E41:E42"/>
    <mergeCell ref="E43:E44"/>
    <mergeCell ref="E45:E46"/>
    <mergeCell ref="E47:E48"/>
    <mergeCell ref="E49:E50"/>
    <mergeCell ref="E51:E52"/>
    <mergeCell ref="F3:F4"/>
    <mergeCell ref="G3:G4"/>
    <mergeCell ref="H3:H4"/>
    <mergeCell ref="I3:I4"/>
    <mergeCell ref="J3:J4"/>
    <mergeCell ref="K3:K4"/>
    <mergeCell ref="L3:L4"/>
    <mergeCell ref="M3:M4"/>
    <mergeCell ref="M5:M6"/>
    <mergeCell ref="M7:M8"/>
    <mergeCell ref="M9:M10"/>
    <mergeCell ref="M11:M12"/>
    <mergeCell ref="M13:M14"/>
    <mergeCell ref="M15:M16"/>
    <mergeCell ref="M18:M19"/>
    <mergeCell ref="M24:M25"/>
    <mergeCell ref="M26:M27"/>
    <mergeCell ref="M28:M29"/>
    <mergeCell ref="M30:M31"/>
    <mergeCell ref="M32:M33"/>
    <mergeCell ref="M39:M40"/>
    <mergeCell ref="M41:M42"/>
    <mergeCell ref="M43:M44"/>
    <mergeCell ref="M45:M46"/>
    <mergeCell ref="M47:M48"/>
    <mergeCell ref="M49:M50"/>
    <mergeCell ref="M51:M52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溪上青青草</cp:lastModifiedBy>
  <dcterms:created xsi:type="dcterms:W3CDTF">2022-12-17T01:06:00Z</dcterms:created>
  <dcterms:modified xsi:type="dcterms:W3CDTF">2025-12-10T07:29:02Z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ECA4907FF82D4B0DA2B8AE687C000E7A_13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