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3" sheetId="2" r:id="rId2"/>
  </sheets>
  <definedNames>
    <definedName name="_xlnm._FilterDatabase" localSheetId="0" hidden="1">Sheet1!$A$4:$K$45</definedName>
    <definedName name="_xlnm._FilterDatabase" localSheetId="1" hidden="1">Sheet3!$A$3:$G$66</definedName>
    <definedName name="_xlnm.Print_Titles" localSheetId="1">Sheet3!$3:$3</definedName>
  </definedNames>
  <calcPr calcId="144525"/>
</workbook>
</file>

<file path=xl/sharedStrings.xml><?xml version="1.0" encoding="utf-8"?>
<sst xmlns="http://schemas.openxmlformats.org/spreadsheetml/2006/main" count="216" uniqueCount="107">
  <si>
    <t>华容区2021年度巩固拓展脱贫攻坚成果同乡村振兴项目计划表</t>
  </si>
  <si>
    <t>单位：万元</t>
  </si>
  <si>
    <t>衔接项目
牵头单位</t>
  </si>
  <si>
    <t>项目类别</t>
  </si>
  <si>
    <t>本级资金</t>
  </si>
  <si>
    <t>上级衔接资金</t>
  </si>
  <si>
    <t>合计</t>
  </si>
  <si>
    <t>总计</t>
  </si>
  <si>
    <t xml:space="preserve">备注
</t>
  </si>
  <si>
    <t>中央
第一批衔接资金（鄂州财农发【2021】137号文）</t>
  </si>
  <si>
    <t>省级
第一批衔接资金（鄂州财农发【2021】137号文）</t>
  </si>
  <si>
    <t>中央
第二批衔接资金（鄂州财农发【2021】179号文）</t>
  </si>
  <si>
    <t>市级
第一批衔接资金（鄂州财农发【2021】178号文）</t>
  </si>
  <si>
    <t>小计</t>
  </si>
  <si>
    <t>卫健局</t>
  </si>
  <si>
    <t>家庭医生签约和健康体检</t>
  </si>
  <si>
    <t>区人社局</t>
  </si>
  <si>
    <t>城乡居民养老保险</t>
  </si>
  <si>
    <t>外出务工交通补贴</t>
  </si>
  <si>
    <t>外出务工成效奖</t>
  </si>
  <si>
    <t>生态文明公益岗</t>
  </si>
  <si>
    <t>区教育局</t>
  </si>
  <si>
    <t>高中助学金</t>
  </si>
  <si>
    <t>大学新生路费</t>
  </si>
  <si>
    <t>建档立卡非寄宿生补助</t>
  </si>
  <si>
    <t>区农业农村局</t>
  </si>
  <si>
    <t>农业产业扶贫奖补</t>
  </si>
  <si>
    <t>临江乡新港村水系连通</t>
  </si>
  <si>
    <t>临江乡黄岭村发展水稻加工基础建设</t>
  </si>
  <si>
    <t>临江乡新港村发展蛋鸡养殖基础
设施建设</t>
  </si>
  <si>
    <t>临江乡粑铺村大棚、稻谷、水产养殖基础设施建设</t>
  </si>
  <si>
    <t>临江乡王埠村吴家堤泵站</t>
  </si>
  <si>
    <t>临江乡胡林村11组农业基础设施建设</t>
  </si>
  <si>
    <t>中湾村观赏睡莲</t>
  </si>
  <si>
    <t>骆李村17、18组进水港清淤</t>
  </si>
  <si>
    <t>骆李村马桥湖截流港修复</t>
  </si>
  <si>
    <t>骆李村上湖闸口至三和管桩出水港清淤</t>
  </si>
  <si>
    <t>百席村西湖精养渔池改造</t>
  </si>
  <si>
    <t>临江乡新安村发展稻谷、
大棚基础设施建设</t>
  </si>
  <si>
    <t>蒲团乡何桥村吴家大湾路水渠新建项目</t>
  </si>
  <si>
    <t>蒲团乡郭垱村水渠新建项目</t>
  </si>
  <si>
    <t>蒲团乡小庙村水渠修复项目</t>
  </si>
  <si>
    <t>蒲团乡农场水渠重建项目</t>
  </si>
  <si>
    <t>韩畈村仓储</t>
  </si>
  <si>
    <t>金熊村连栋薄膜大棚滴灌项目</t>
  </si>
  <si>
    <t>杨田村港渠维修</t>
  </si>
  <si>
    <t>区交通局</t>
  </si>
  <si>
    <t>庙岭镇红莲村杨家咀产业路</t>
  </si>
  <si>
    <t>庙岭镇吴力村乌鱼塘致富路</t>
  </si>
  <si>
    <t>张湾村花海路</t>
  </si>
  <si>
    <t>蒲团乡小港村白水塘公路</t>
  </si>
  <si>
    <t>熊咀村金明畈葡萄基地道路建设</t>
  </si>
  <si>
    <t>区医保局</t>
  </si>
  <si>
    <t>城乡居民医疗保险</t>
  </si>
  <si>
    <t>补助医疗保险费</t>
  </si>
  <si>
    <t>区农行</t>
  </si>
  <si>
    <t>扶贫贷款利息</t>
  </si>
  <si>
    <t>区乡村振兴局</t>
  </si>
  <si>
    <t>防贫保险</t>
  </si>
  <si>
    <t>雨露计划</t>
  </si>
  <si>
    <t>项目管理费</t>
  </si>
  <si>
    <t>标黄为暂未拨付</t>
  </si>
  <si>
    <t>华容区2021年度财政衔接推进乡村振兴资金进度情况通报表</t>
  </si>
  <si>
    <t>时间：2021/12/14</t>
  </si>
  <si>
    <t>主管单位</t>
  </si>
  <si>
    <t>项目</t>
  </si>
  <si>
    <t>金额</t>
  </si>
  <si>
    <t>财政拨付到单位</t>
  </si>
  <si>
    <t>拨付金额</t>
  </si>
  <si>
    <t>余额</t>
  </si>
  <si>
    <t>比例</t>
  </si>
  <si>
    <t>上级资金</t>
  </si>
  <si>
    <t>区就业局</t>
  </si>
  <si>
    <t>华容镇金熊村连栋薄膜大棚滴灌项目</t>
  </si>
  <si>
    <t>段店镇中湾村观赏睡莲</t>
  </si>
  <si>
    <t>段店镇百席村西湖精养渔池改造</t>
  </si>
  <si>
    <t>临江乡新安村发展稻谷、大棚基础设施建设</t>
  </si>
  <si>
    <t>华容镇韩畈村仓储</t>
  </si>
  <si>
    <t>华容镇杨田村港渠维修</t>
  </si>
  <si>
    <t>蒲团乡大庙村花卉大棚新建项目</t>
  </si>
  <si>
    <t>蒲团乡瓜圻村15组农业产业项目基础设施</t>
  </si>
  <si>
    <t>临江乡上汤湖泵站</t>
  </si>
  <si>
    <t>临江乡崔汤村蔬菜大棚产业（鄂华种养殖专业合作社）</t>
  </si>
  <si>
    <t>段店镇中湾村农旅融合项目一期</t>
  </si>
  <si>
    <t>段店镇张湾村油菜花海观光项目一期</t>
  </si>
  <si>
    <t>段店镇张湾村生态停车场</t>
  </si>
  <si>
    <t>庙岭镇大叶村林朗菌业生产基地建设项目</t>
  </si>
  <si>
    <t>华容镇牌坊村刘牌坊湾、刘驰斌家庭农场项目基础设施建设</t>
  </si>
  <si>
    <t>临江乡新港村发展蛋鸡养殖基础设施建设</t>
  </si>
  <si>
    <t>段店镇骆李村17、18组进水港清淤</t>
  </si>
  <si>
    <t>段店镇百席村六组港道清淤</t>
  </si>
  <si>
    <t>代发户</t>
  </si>
  <si>
    <t>市直驻点帮扶村资金（华容镇）</t>
  </si>
  <si>
    <t>市直驻点帮扶村资金（庙岭镇）</t>
  </si>
  <si>
    <t>市直驻点帮扶村资金（临江乡）</t>
  </si>
  <si>
    <t>市直驻点帮扶村资金（段店镇）</t>
  </si>
  <si>
    <t>市直驻点帮扶村资金（蒲团乡）</t>
  </si>
  <si>
    <t>市直驻点帮扶村资金（葛店）</t>
  </si>
  <si>
    <t>区卫健局</t>
  </si>
  <si>
    <t>段店镇骆李村马桥湖截流港修复</t>
  </si>
  <si>
    <t>段店镇骆李村上湖闸口至三和管桩出水港清淤</t>
  </si>
  <si>
    <t>段店镇张湾村花海路</t>
  </si>
  <si>
    <t>华容镇熊咀村金明畈葡萄基地道路建设</t>
  </si>
  <si>
    <t>区直部门结对帮扶资金（华容镇）</t>
  </si>
  <si>
    <t>区直部门结对帮扶资金（段店镇）</t>
  </si>
  <si>
    <t>区直部门结对帮扶资金（蒲团乡）</t>
  </si>
  <si>
    <t>区直部门结对帮扶资金（临江乡）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</si>
</sst>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indexed="8"/>
      <name val="宋体"/>
      <charset val="134"/>
    </font>
    <font>
      <sz val="18"/>
      <color rgb="FF000000"/>
      <name val="黑体"/>
      <charset val="134"/>
    </font>
    <font>
      <sz val="18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FangSong"/>
      <charset val="134"/>
    </font>
    <font>
      <sz val="12"/>
      <name val="FangSong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b/>
      <sz val="18"/>
      <color rgb="FF000000"/>
      <name val="方正小标宋简体"/>
      <charset val="134"/>
    </font>
    <font>
      <b/>
      <sz val="18"/>
      <color indexed="8"/>
      <name val="宋体"/>
      <charset val="134"/>
    </font>
    <font>
      <b/>
      <sz val="18"/>
      <color rgb="FF000000"/>
      <name val="宋体"/>
      <charset val="134"/>
    </font>
    <font>
      <sz val="12"/>
      <color theme="1"/>
      <name val="FangSong"/>
      <charset val="134"/>
    </font>
    <font>
      <sz val="12"/>
      <color rgb="FF000000"/>
      <name val="黑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5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2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1" borderId="22" applyNumberFormat="0" applyAlignment="0" applyProtection="0">
      <alignment vertical="center"/>
    </xf>
    <xf numFmtId="0" fontId="29" fillId="21" borderId="19" applyNumberFormat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workbookViewId="0">
      <pane ySplit="4" topLeftCell="A5" activePane="bottomLeft" state="frozen"/>
      <selection/>
      <selection pane="bottomLeft" activeCell="B14" sqref="B14"/>
    </sheetView>
  </sheetViews>
  <sheetFormatPr defaultColWidth="9" defaultRowHeight="13.5" customHeight="1"/>
  <cols>
    <col min="1" max="1" width="13.25" customWidth="1"/>
    <col min="2" max="2" width="35.25" customWidth="1"/>
    <col min="3" max="3" width="8.625" customWidth="1"/>
    <col min="4" max="8" width="6.375" customWidth="1"/>
    <col min="9" max="9" width="7.875" customWidth="1"/>
    <col min="10" max="10" width="9.25" customWidth="1"/>
    <col min="11" max="11" width="11" customWidth="1"/>
  </cols>
  <sheetData>
    <row r="1" s="25" customFormat="1" ht="51" customHeight="1" spans="1:1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25" customFormat="1" ht="20" customHeight="1" spans="1:11">
      <c r="A2" s="30"/>
      <c r="B2" s="29"/>
      <c r="C2" s="29"/>
      <c r="D2" s="29"/>
      <c r="E2" s="29"/>
      <c r="F2" s="29"/>
      <c r="G2" s="29"/>
      <c r="H2" s="29"/>
      <c r="I2" s="29"/>
      <c r="J2" s="54" t="s">
        <v>1</v>
      </c>
      <c r="K2" s="29"/>
    </row>
    <row r="3" s="26" customFormat="1" ht="24" customHeight="1" spans="1:11">
      <c r="A3" s="10" t="s">
        <v>2</v>
      </c>
      <c r="B3" s="31" t="s">
        <v>3</v>
      </c>
      <c r="C3" s="32" t="s">
        <v>4</v>
      </c>
      <c r="D3" s="33" t="s">
        <v>5</v>
      </c>
      <c r="E3" s="34"/>
      <c r="F3" s="34"/>
      <c r="G3" s="34"/>
      <c r="H3" s="35"/>
      <c r="I3" s="32" t="s">
        <v>6</v>
      </c>
      <c r="J3" s="55" t="s">
        <v>7</v>
      </c>
      <c r="K3" s="56" t="s">
        <v>8</v>
      </c>
    </row>
    <row r="4" s="26" customFormat="1" ht="195" customHeight="1" spans="1:11">
      <c r="A4" s="31"/>
      <c r="B4" s="31"/>
      <c r="C4" s="36"/>
      <c r="D4" s="36" t="s">
        <v>9</v>
      </c>
      <c r="E4" s="36" t="s">
        <v>10</v>
      </c>
      <c r="F4" s="36" t="s">
        <v>11</v>
      </c>
      <c r="G4" s="36" t="s">
        <v>12</v>
      </c>
      <c r="H4" s="36" t="s">
        <v>13</v>
      </c>
      <c r="I4" s="36"/>
      <c r="J4" s="37"/>
      <c r="K4" s="31"/>
    </row>
    <row r="5" s="26" customFormat="1" ht="32" customHeight="1" spans="1:11">
      <c r="A5" s="37" t="s">
        <v>13</v>
      </c>
      <c r="B5" s="31"/>
      <c r="C5" s="36">
        <v>1700</v>
      </c>
      <c r="D5" s="36">
        <v>573</v>
      </c>
      <c r="E5" s="36">
        <v>24</v>
      </c>
      <c r="F5" s="36">
        <v>294</v>
      </c>
      <c r="G5" s="36">
        <v>745</v>
      </c>
      <c r="H5" s="36">
        <v>1636</v>
      </c>
      <c r="I5" s="36">
        <v>3336</v>
      </c>
      <c r="J5" s="37">
        <v>3336</v>
      </c>
      <c r="K5" s="31"/>
    </row>
    <row r="6" s="27" customFormat="1" ht="29" customHeight="1" spans="1:11">
      <c r="A6" s="38" t="s">
        <v>14</v>
      </c>
      <c r="B6" s="16" t="s">
        <v>15</v>
      </c>
      <c r="C6" s="16">
        <v>102.8</v>
      </c>
      <c r="D6" s="16"/>
      <c r="E6" s="16"/>
      <c r="F6" s="16"/>
      <c r="G6" s="16"/>
      <c r="H6" s="16"/>
      <c r="I6" s="16">
        <v>102.8</v>
      </c>
      <c r="J6" s="38">
        <v>102.8</v>
      </c>
      <c r="K6" s="16">
        <v>102.8</v>
      </c>
    </row>
    <row r="7" s="27" customFormat="1" ht="29" customHeight="1" spans="1:11">
      <c r="A7" s="39" t="s">
        <v>16</v>
      </c>
      <c r="B7" s="16" t="s">
        <v>17</v>
      </c>
      <c r="C7" s="16">
        <v>70</v>
      </c>
      <c r="D7" s="16"/>
      <c r="E7" s="16"/>
      <c r="F7" s="16"/>
      <c r="G7" s="16"/>
      <c r="H7" s="16"/>
      <c r="I7" s="16">
        <v>70</v>
      </c>
      <c r="J7" s="39">
        <v>745</v>
      </c>
      <c r="K7" s="16">
        <v>70</v>
      </c>
    </row>
    <row r="8" s="27" customFormat="1" ht="29" customHeight="1" spans="1:11">
      <c r="A8" s="39"/>
      <c r="B8" s="16" t="s">
        <v>18</v>
      </c>
      <c r="C8" s="16"/>
      <c r="D8" s="16"/>
      <c r="E8" s="16"/>
      <c r="F8" s="16">
        <v>40</v>
      </c>
      <c r="G8" s="16"/>
      <c r="H8" s="16">
        <v>40</v>
      </c>
      <c r="I8" s="16">
        <v>40</v>
      </c>
      <c r="J8" s="39"/>
      <c r="K8" s="16"/>
    </row>
    <row r="9" s="27" customFormat="1" ht="29" customHeight="1" spans="1:11">
      <c r="A9" s="39"/>
      <c r="B9" s="40" t="s">
        <v>19</v>
      </c>
      <c r="C9" s="16">
        <v>58</v>
      </c>
      <c r="D9" s="16"/>
      <c r="E9" s="16"/>
      <c r="F9" s="16">
        <v>205</v>
      </c>
      <c r="G9" s="16">
        <v>5</v>
      </c>
      <c r="H9" s="16">
        <v>210</v>
      </c>
      <c r="I9" s="16">
        <v>268</v>
      </c>
      <c r="J9" s="39"/>
      <c r="K9" s="16"/>
    </row>
    <row r="10" s="27" customFormat="1" ht="29" customHeight="1" spans="1:11">
      <c r="A10" s="38"/>
      <c r="B10" s="16" t="s">
        <v>20</v>
      </c>
      <c r="C10" s="16">
        <v>102</v>
      </c>
      <c r="D10" s="16">
        <v>86</v>
      </c>
      <c r="E10" s="16"/>
      <c r="F10" s="16">
        <v>20</v>
      </c>
      <c r="G10" s="16">
        <v>159</v>
      </c>
      <c r="H10" s="16">
        <v>265</v>
      </c>
      <c r="I10" s="16">
        <v>367</v>
      </c>
      <c r="J10" s="38"/>
      <c r="K10" s="16"/>
    </row>
    <row r="11" s="27" customFormat="1" ht="29" customHeight="1" spans="1:11">
      <c r="A11" s="41" t="s">
        <v>21</v>
      </c>
      <c r="B11" s="42" t="s">
        <v>22</v>
      </c>
      <c r="C11" s="16">
        <v>6</v>
      </c>
      <c r="D11" s="16"/>
      <c r="E11" s="16"/>
      <c r="F11" s="16"/>
      <c r="G11" s="16"/>
      <c r="H11" s="16"/>
      <c r="I11" s="16">
        <v>6</v>
      </c>
      <c r="J11" s="41">
        <v>94</v>
      </c>
      <c r="K11" s="16">
        <v>6</v>
      </c>
    </row>
    <row r="12" s="27" customFormat="1" ht="29" customHeight="1" spans="1:11">
      <c r="A12" s="39"/>
      <c r="B12" s="42" t="s">
        <v>23</v>
      </c>
      <c r="C12" s="16">
        <v>38</v>
      </c>
      <c r="D12" s="16"/>
      <c r="E12" s="16"/>
      <c r="F12" s="16"/>
      <c r="G12" s="16"/>
      <c r="H12" s="16"/>
      <c r="I12" s="16">
        <v>38</v>
      </c>
      <c r="J12" s="39"/>
      <c r="K12" s="16">
        <v>38</v>
      </c>
    </row>
    <row r="13" s="27" customFormat="1" ht="29" customHeight="1" spans="1:11">
      <c r="A13" s="39"/>
      <c r="B13" s="42" t="s">
        <v>24</v>
      </c>
      <c r="C13" s="16">
        <v>50</v>
      </c>
      <c r="D13" s="16"/>
      <c r="E13" s="16"/>
      <c r="F13" s="16"/>
      <c r="G13" s="16"/>
      <c r="H13" s="16"/>
      <c r="I13" s="16">
        <v>50</v>
      </c>
      <c r="J13" s="39"/>
      <c r="K13" s="16">
        <v>50</v>
      </c>
    </row>
    <row r="14" s="27" customFormat="1" ht="29" customHeight="1" spans="1:11">
      <c r="A14" s="43" t="s">
        <v>25</v>
      </c>
      <c r="B14" s="44" t="s">
        <v>26</v>
      </c>
      <c r="C14" s="16"/>
      <c r="D14" s="16">
        <v>187</v>
      </c>
      <c r="E14" s="16">
        <v>24</v>
      </c>
      <c r="F14" s="16">
        <v>29</v>
      </c>
      <c r="G14" s="16"/>
      <c r="H14" s="16">
        <v>240</v>
      </c>
      <c r="I14" s="16">
        <v>240</v>
      </c>
      <c r="J14" s="41">
        <v>1008.5</v>
      </c>
      <c r="K14" s="16"/>
    </row>
    <row r="15" s="27" customFormat="1" ht="29" customHeight="1" spans="1:11">
      <c r="A15" s="39"/>
      <c r="B15" s="44" t="s">
        <v>27</v>
      </c>
      <c r="C15" s="16"/>
      <c r="D15" s="16">
        <v>100</v>
      </c>
      <c r="E15" s="16"/>
      <c r="F15" s="16"/>
      <c r="G15" s="16"/>
      <c r="H15" s="45">
        <v>100</v>
      </c>
      <c r="I15" s="45">
        <v>100</v>
      </c>
      <c r="J15" s="39"/>
      <c r="K15" s="16"/>
    </row>
    <row r="16" s="27" customFormat="1" ht="29" customHeight="1" spans="1:11">
      <c r="A16" s="39"/>
      <c r="B16" s="16" t="s">
        <v>28</v>
      </c>
      <c r="C16" s="16"/>
      <c r="D16" s="16"/>
      <c r="E16" s="16"/>
      <c r="F16" s="16"/>
      <c r="G16" s="16">
        <v>100</v>
      </c>
      <c r="H16" s="45">
        <v>100</v>
      </c>
      <c r="I16" s="45">
        <v>100</v>
      </c>
      <c r="J16" s="39"/>
      <c r="K16" s="16"/>
    </row>
    <row r="17" s="27" customFormat="1" ht="29" customHeight="1" spans="1:11">
      <c r="A17" s="39"/>
      <c r="B17" s="46" t="s">
        <v>29</v>
      </c>
      <c r="C17" s="47">
        <v>65</v>
      </c>
      <c r="D17" s="16"/>
      <c r="E17" s="16"/>
      <c r="F17" s="16"/>
      <c r="G17" s="16"/>
      <c r="H17" s="45"/>
      <c r="I17" s="45">
        <v>65</v>
      </c>
      <c r="J17" s="39"/>
      <c r="K17" s="16"/>
    </row>
    <row r="18" s="27" customFormat="1" ht="29" customHeight="1" spans="1:11">
      <c r="A18" s="39"/>
      <c r="B18" s="15" t="s">
        <v>30</v>
      </c>
      <c r="C18" s="16">
        <v>52</v>
      </c>
      <c r="D18" s="16"/>
      <c r="E18" s="16"/>
      <c r="F18" s="16"/>
      <c r="G18" s="16"/>
      <c r="H18" s="45"/>
      <c r="I18" s="45">
        <v>52</v>
      </c>
      <c r="J18" s="39"/>
      <c r="K18" s="16"/>
    </row>
    <row r="19" s="27" customFormat="1" ht="29" customHeight="1" spans="1:11">
      <c r="A19" s="39"/>
      <c r="B19" s="16" t="s">
        <v>31</v>
      </c>
      <c r="C19" s="16"/>
      <c r="D19" s="16"/>
      <c r="E19" s="16"/>
      <c r="F19" s="16"/>
      <c r="G19" s="16">
        <v>13</v>
      </c>
      <c r="H19" s="45">
        <v>13</v>
      </c>
      <c r="I19" s="45">
        <v>13</v>
      </c>
      <c r="J19" s="39"/>
      <c r="K19" s="16"/>
    </row>
    <row r="20" s="27" customFormat="1" ht="29" customHeight="1" spans="1:11">
      <c r="A20" s="39"/>
      <c r="B20" s="16" t="s">
        <v>32</v>
      </c>
      <c r="C20" s="16">
        <v>12</v>
      </c>
      <c r="D20" s="16"/>
      <c r="E20" s="16"/>
      <c r="F20" s="16"/>
      <c r="G20" s="16"/>
      <c r="H20" s="45"/>
      <c r="I20" s="45">
        <v>12</v>
      </c>
      <c r="J20" s="39"/>
      <c r="K20" s="16"/>
    </row>
    <row r="21" s="27" customFormat="1" ht="29" customHeight="1" spans="1:11">
      <c r="A21" s="39"/>
      <c r="B21" s="16" t="s">
        <v>33</v>
      </c>
      <c r="C21" s="16"/>
      <c r="D21" s="16"/>
      <c r="E21" s="16"/>
      <c r="F21" s="16"/>
      <c r="G21" s="16">
        <v>60</v>
      </c>
      <c r="H21" s="45">
        <v>60</v>
      </c>
      <c r="I21" s="45">
        <v>60</v>
      </c>
      <c r="J21" s="39"/>
      <c r="K21" s="16"/>
    </row>
    <row r="22" s="27" customFormat="1" ht="29" customHeight="1" spans="1:11">
      <c r="A22" s="39"/>
      <c r="B22" s="47" t="s">
        <v>34</v>
      </c>
      <c r="C22" s="47">
        <v>1.5</v>
      </c>
      <c r="D22" s="16"/>
      <c r="E22" s="16"/>
      <c r="F22" s="16"/>
      <c r="G22" s="16"/>
      <c r="H22" s="45"/>
      <c r="I22" s="16">
        <v>1.5</v>
      </c>
      <c r="J22" s="39"/>
      <c r="K22" s="16"/>
    </row>
    <row r="23" s="27" customFormat="1" ht="29" customHeight="1" spans="1:11">
      <c r="A23" s="39"/>
      <c r="B23" s="16" t="s">
        <v>35</v>
      </c>
      <c r="C23" s="16">
        <v>8</v>
      </c>
      <c r="D23" s="16"/>
      <c r="E23" s="16"/>
      <c r="F23" s="16"/>
      <c r="G23" s="16"/>
      <c r="H23" s="45"/>
      <c r="I23" s="16">
        <v>8</v>
      </c>
      <c r="J23" s="39"/>
      <c r="K23" s="16"/>
    </row>
    <row r="24" s="27" customFormat="1" ht="29" customHeight="1" spans="1:11">
      <c r="A24" s="39"/>
      <c r="B24" s="16" t="s">
        <v>36</v>
      </c>
      <c r="C24" s="16">
        <v>4</v>
      </c>
      <c r="D24" s="16"/>
      <c r="E24" s="16"/>
      <c r="F24" s="16"/>
      <c r="G24" s="16"/>
      <c r="H24" s="45"/>
      <c r="I24" s="16">
        <v>4</v>
      </c>
      <c r="J24" s="39"/>
      <c r="K24" s="16"/>
    </row>
    <row r="25" s="27" customFormat="1" ht="29" customHeight="1" spans="1:11">
      <c r="A25" s="39"/>
      <c r="B25" s="15" t="s">
        <v>37</v>
      </c>
      <c r="C25" s="16"/>
      <c r="D25" s="16"/>
      <c r="E25" s="16"/>
      <c r="F25" s="16"/>
      <c r="G25" s="16">
        <v>80</v>
      </c>
      <c r="H25" s="45">
        <v>80</v>
      </c>
      <c r="I25" s="45">
        <v>80</v>
      </c>
      <c r="J25" s="39"/>
      <c r="K25" s="16"/>
    </row>
    <row r="26" s="27" customFormat="1" ht="29" customHeight="1" spans="1:11">
      <c r="A26" s="39"/>
      <c r="B26" s="15" t="s">
        <v>38</v>
      </c>
      <c r="C26" s="16"/>
      <c r="D26" s="16"/>
      <c r="E26" s="16"/>
      <c r="F26" s="16"/>
      <c r="G26" s="16">
        <v>83.6</v>
      </c>
      <c r="H26" s="45">
        <v>83.6</v>
      </c>
      <c r="I26" s="45">
        <v>83.6</v>
      </c>
      <c r="J26" s="39"/>
      <c r="K26" s="16"/>
    </row>
    <row r="27" s="27" customFormat="1" ht="29" customHeight="1" spans="1:11">
      <c r="A27" s="39"/>
      <c r="B27" s="16" t="s">
        <v>39</v>
      </c>
      <c r="C27" s="16"/>
      <c r="D27" s="16"/>
      <c r="E27" s="16"/>
      <c r="F27" s="16"/>
      <c r="G27" s="16">
        <v>20</v>
      </c>
      <c r="H27" s="16">
        <v>20</v>
      </c>
      <c r="I27" s="16">
        <v>20</v>
      </c>
      <c r="J27" s="39"/>
      <c r="K27" s="16"/>
    </row>
    <row r="28" s="27" customFormat="1" ht="29" customHeight="1" spans="1:11">
      <c r="A28" s="39"/>
      <c r="B28" s="16" t="s">
        <v>40</v>
      </c>
      <c r="C28" s="16"/>
      <c r="D28" s="16"/>
      <c r="E28" s="16"/>
      <c r="F28" s="16"/>
      <c r="G28" s="16">
        <v>15</v>
      </c>
      <c r="H28" s="16">
        <v>15</v>
      </c>
      <c r="I28" s="16">
        <v>15</v>
      </c>
      <c r="J28" s="39"/>
      <c r="K28" s="16"/>
    </row>
    <row r="29" s="27" customFormat="1" ht="29" customHeight="1" spans="1:11">
      <c r="A29" s="39"/>
      <c r="B29" s="16" t="s">
        <v>41</v>
      </c>
      <c r="C29" s="16"/>
      <c r="D29" s="16"/>
      <c r="E29" s="16"/>
      <c r="F29" s="16"/>
      <c r="G29" s="16">
        <v>19</v>
      </c>
      <c r="H29" s="16">
        <v>19</v>
      </c>
      <c r="I29" s="16">
        <v>19</v>
      </c>
      <c r="J29" s="39"/>
      <c r="K29" s="16"/>
    </row>
    <row r="30" s="27" customFormat="1" ht="29" customHeight="1" spans="1:11">
      <c r="A30" s="39"/>
      <c r="B30" s="16" t="s">
        <v>42</v>
      </c>
      <c r="C30" s="16"/>
      <c r="D30" s="16"/>
      <c r="E30" s="16"/>
      <c r="F30" s="16"/>
      <c r="G30" s="16">
        <v>18</v>
      </c>
      <c r="H30" s="16">
        <v>18</v>
      </c>
      <c r="I30" s="16">
        <v>18</v>
      </c>
      <c r="J30" s="39"/>
      <c r="K30" s="16"/>
    </row>
    <row r="31" s="27" customFormat="1" ht="29" customHeight="1" spans="1:11">
      <c r="A31" s="39"/>
      <c r="B31" s="16" t="s">
        <v>43</v>
      </c>
      <c r="C31" s="16"/>
      <c r="D31" s="16"/>
      <c r="E31" s="16"/>
      <c r="F31" s="16"/>
      <c r="G31" s="45">
        <v>80</v>
      </c>
      <c r="H31" s="45">
        <v>80</v>
      </c>
      <c r="I31" s="45">
        <v>80</v>
      </c>
      <c r="J31" s="39"/>
      <c r="K31" s="16"/>
    </row>
    <row r="32" s="27" customFormat="1" ht="29" customHeight="1" spans="1:11">
      <c r="A32" s="39"/>
      <c r="B32" s="15" t="s">
        <v>44</v>
      </c>
      <c r="C32" s="16"/>
      <c r="D32" s="16">
        <v>35</v>
      </c>
      <c r="E32" s="16"/>
      <c r="F32" s="16"/>
      <c r="G32" s="16"/>
      <c r="H32" s="45">
        <v>35</v>
      </c>
      <c r="I32" s="45">
        <v>35</v>
      </c>
      <c r="J32" s="39"/>
      <c r="K32" s="16"/>
    </row>
    <row r="33" s="27" customFormat="1" ht="29" customHeight="1" spans="1:11">
      <c r="A33" s="39"/>
      <c r="B33" s="15" t="s">
        <v>45</v>
      </c>
      <c r="C33" s="16"/>
      <c r="D33" s="16"/>
      <c r="E33" s="16"/>
      <c r="F33" s="16"/>
      <c r="G33" s="16">
        <v>2.4</v>
      </c>
      <c r="H33" s="45">
        <v>2.4</v>
      </c>
      <c r="I33" s="45">
        <v>2.4</v>
      </c>
      <c r="J33" s="57"/>
      <c r="K33" s="16"/>
    </row>
    <row r="34" s="27" customFormat="1" ht="29" customHeight="1" spans="1:11">
      <c r="A34" s="41" t="s">
        <v>46</v>
      </c>
      <c r="B34" s="16" t="s">
        <v>47</v>
      </c>
      <c r="C34" s="16">
        <v>30</v>
      </c>
      <c r="D34" s="16"/>
      <c r="E34" s="16"/>
      <c r="F34" s="16"/>
      <c r="G34" s="16"/>
      <c r="H34" s="16"/>
      <c r="I34" s="16">
        <v>30</v>
      </c>
      <c r="J34" s="39">
        <v>182</v>
      </c>
      <c r="K34" s="16"/>
    </row>
    <row r="35" s="27" customFormat="1" ht="29" customHeight="1" spans="1:11">
      <c r="A35" s="39"/>
      <c r="B35" s="15" t="s">
        <v>48</v>
      </c>
      <c r="C35" s="16">
        <v>32</v>
      </c>
      <c r="D35" s="16"/>
      <c r="E35" s="16"/>
      <c r="F35" s="16"/>
      <c r="G35" s="16"/>
      <c r="H35" s="16"/>
      <c r="I35" s="16">
        <v>32</v>
      </c>
      <c r="J35" s="39"/>
      <c r="K35" s="16"/>
    </row>
    <row r="36" s="27" customFormat="1" ht="32" customHeight="1" spans="1:11">
      <c r="A36" s="39"/>
      <c r="B36" s="15" t="s">
        <v>49</v>
      </c>
      <c r="C36" s="16">
        <v>30</v>
      </c>
      <c r="D36" s="16"/>
      <c r="E36" s="16"/>
      <c r="F36" s="16"/>
      <c r="G36" s="16"/>
      <c r="H36" s="16"/>
      <c r="I36" s="16">
        <v>30</v>
      </c>
      <c r="J36" s="39"/>
      <c r="K36" s="16"/>
    </row>
    <row r="37" s="27" customFormat="1" ht="29" customHeight="1" spans="1:11">
      <c r="A37" s="39"/>
      <c r="B37" s="16" t="s">
        <v>50</v>
      </c>
      <c r="C37" s="16">
        <v>50</v>
      </c>
      <c r="D37" s="16"/>
      <c r="E37" s="16"/>
      <c r="F37" s="16"/>
      <c r="G37" s="16"/>
      <c r="H37" s="16"/>
      <c r="I37" s="16">
        <v>50</v>
      </c>
      <c r="J37" s="39"/>
      <c r="K37" s="42"/>
    </row>
    <row r="38" s="27" customFormat="1" ht="29" customHeight="1" spans="1:11">
      <c r="A38" s="38"/>
      <c r="B38" s="16" t="s">
        <v>51</v>
      </c>
      <c r="C38" s="16">
        <v>40</v>
      </c>
      <c r="D38" s="16"/>
      <c r="E38" s="16"/>
      <c r="F38" s="16"/>
      <c r="G38" s="16"/>
      <c r="H38" s="16"/>
      <c r="I38" s="16">
        <v>40</v>
      </c>
      <c r="J38" s="39"/>
      <c r="K38" s="16"/>
    </row>
    <row r="39" s="27" customFormat="1" ht="25" customHeight="1" spans="1:11">
      <c r="A39" s="39" t="s">
        <v>52</v>
      </c>
      <c r="B39" s="16" t="s">
        <v>53</v>
      </c>
      <c r="C39" s="16">
        <v>276.964</v>
      </c>
      <c r="D39" s="16"/>
      <c r="E39" s="16"/>
      <c r="F39" s="16"/>
      <c r="G39" s="16"/>
      <c r="H39" s="16"/>
      <c r="I39" s="16">
        <v>276.964</v>
      </c>
      <c r="J39" s="16">
        <v>655.012</v>
      </c>
      <c r="K39" s="16"/>
    </row>
    <row r="40" s="27" customFormat="1" ht="26" customHeight="1" spans="1:11">
      <c r="A40" s="38"/>
      <c r="B40" s="44" t="s">
        <v>54</v>
      </c>
      <c r="C40" s="16">
        <v>378.048</v>
      </c>
      <c r="D40" s="16"/>
      <c r="E40" s="16"/>
      <c r="F40" s="16"/>
      <c r="G40" s="16"/>
      <c r="H40" s="16"/>
      <c r="I40" s="16">
        <v>378.048</v>
      </c>
      <c r="J40" s="16"/>
      <c r="K40" s="16"/>
    </row>
    <row r="41" s="27" customFormat="1" ht="29" customHeight="1" spans="1:11">
      <c r="A41" s="48" t="s">
        <v>55</v>
      </c>
      <c r="B41" s="49" t="s">
        <v>56</v>
      </c>
      <c r="C41" s="47">
        <v>0.688</v>
      </c>
      <c r="D41" s="16"/>
      <c r="E41" s="16"/>
      <c r="F41" s="16"/>
      <c r="G41" s="16">
        <v>90</v>
      </c>
      <c r="H41" s="16">
        <v>90</v>
      </c>
      <c r="I41" s="16">
        <v>90.688</v>
      </c>
      <c r="J41" s="16">
        <v>90.688</v>
      </c>
      <c r="K41" s="41"/>
    </row>
    <row r="42" s="27" customFormat="1" ht="29" customHeight="1" spans="1:11">
      <c r="A42" s="39" t="s">
        <v>57</v>
      </c>
      <c r="B42" s="44" t="s">
        <v>58</v>
      </c>
      <c r="C42" s="16">
        <v>260</v>
      </c>
      <c r="D42" s="16"/>
      <c r="E42" s="16"/>
      <c r="F42" s="16"/>
      <c r="G42" s="16"/>
      <c r="H42" s="16"/>
      <c r="I42" s="16">
        <v>260</v>
      </c>
      <c r="J42" s="41">
        <v>458</v>
      </c>
      <c r="K42" s="16"/>
    </row>
    <row r="43" s="27" customFormat="1" ht="29" customHeight="1" spans="1:11">
      <c r="A43" s="39"/>
      <c r="B43" s="50" t="s">
        <v>59</v>
      </c>
      <c r="C43" s="16"/>
      <c r="D43" s="16">
        <v>165</v>
      </c>
      <c r="E43" s="16"/>
      <c r="F43" s="16"/>
      <c r="G43" s="16"/>
      <c r="H43" s="16">
        <v>165</v>
      </c>
      <c r="I43" s="16">
        <v>165</v>
      </c>
      <c r="J43" s="39"/>
      <c r="K43" s="16"/>
    </row>
    <row r="44" s="27" customFormat="1" ht="29" customHeight="1" spans="1:11">
      <c r="A44" s="51"/>
      <c r="B44" s="52" t="s">
        <v>60</v>
      </c>
      <c r="C44" s="16">
        <v>33</v>
      </c>
      <c r="D44" s="16"/>
      <c r="E44" s="16"/>
      <c r="F44" s="16"/>
      <c r="G44" s="16"/>
      <c r="H44" s="16"/>
      <c r="I44" s="16">
        <v>33</v>
      </c>
      <c r="J44" s="57"/>
      <c r="K44" s="16"/>
    </row>
    <row r="45" ht="27" customHeight="1" spans="1:11">
      <c r="A45" s="53" t="s">
        <v>61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customHeight="1" spans="1:1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customHeight="1" spans="1:1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customHeight="1" spans="1:1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customHeight="1" spans="1:1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customHeight="1" spans="1:1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customHeight="1" spans="1:1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customHeight="1" spans="1:1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customHeight="1" spans="1:1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customHeight="1" spans="1:1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customHeight="1" spans="1:1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customHeight="1" spans="1:1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customHeight="1" spans="1:1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customHeight="1" spans="1:1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customHeight="1" spans="1:1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customHeight="1" spans="1:1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customHeight="1" spans="1:1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customHeight="1" spans="1:1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customHeight="1" spans="1:1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customHeight="1" spans="1:1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customHeight="1" spans="1:1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customHeight="1" spans="1:1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customHeight="1" spans="1:1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customHeight="1" spans="1:1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customHeight="1" spans="1:1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customHeight="1" spans="1:1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customHeight="1" spans="1:1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customHeight="1" spans="1:1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customHeight="1" spans="1:1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customHeight="1" spans="1:1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customHeight="1" spans="1:1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</sheetData>
  <mergeCells count="20">
    <mergeCell ref="A1:K1"/>
    <mergeCell ref="D3:H3"/>
    <mergeCell ref="A3:A4"/>
    <mergeCell ref="A7:A10"/>
    <mergeCell ref="A11:A13"/>
    <mergeCell ref="A14:A33"/>
    <mergeCell ref="A34:A38"/>
    <mergeCell ref="A39:A40"/>
    <mergeCell ref="A42:A44"/>
    <mergeCell ref="B3:B4"/>
    <mergeCell ref="C3:C4"/>
    <mergeCell ref="I3:I4"/>
    <mergeCell ref="J3:J4"/>
    <mergeCell ref="J7:J10"/>
    <mergeCell ref="J11:J13"/>
    <mergeCell ref="J14:J33"/>
    <mergeCell ref="J34:J38"/>
    <mergeCell ref="J39:J40"/>
    <mergeCell ref="J42:J44"/>
    <mergeCell ref="K3:K4"/>
  </mergeCells>
  <printOptions horizontalCentered="1" verticalCentered="1"/>
  <pageMargins left="0.7" right="0.7" top="0.75" bottom="0.75" header="0.3" footer="0.3"/>
  <pageSetup paperSize="9" scale="75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L6" sqref="L6"/>
    </sheetView>
  </sheetViews>
  <sheetFormatPr defaultColWidth="9" defaultRowHeight="13.5" outlineLevelCol="6"/>
  <cols>
    <col min="1" max="1" width="9.5" style="1" customWidth="1"/>
    <col min="2" max="2" width="27.875" style="1" customWidth="1"/>
    <col min="3" max="3" width="8" style="2" customWidth="1"/>
    <col min="4" max="4" width="14.625" customWidth="1"/>
    <col min="5" max="5" width="9.5" customWidth="1"/>
    <col min="6" max="6" width="8.75" customWidth="1"/>
    <col min="7" max="7" width="13.625" customWidth="1"/>
  </cols>
  <sheetData>
    <row r="1" ht="38" customHeight="1" spans="1:7">
      <c r="A1" s="3" t="s">
        <v>62</v>
      </c>
      <c r="B1" s="4"/>
      <c r="C1" s="5"/>
      <c r="D1" s="6"/>
      <c r="E1" s="6"/>
      <c r="F1" s="6"/>
      <c r="G1" s="6"/>
    </row>
    <row r="2" ht="38" customHeight="1" spans="1:7">
      <c r="A2" s="7"/>
      <c r="B2" s="7"/>
      <c r="C2" s="8" t="s">
        <v>63</v>
      </c>
      <c r="D2" s="9"/>
      <c r="G2" s="9" t="s">
        <v>1</v>
      </c>
    </row>
    <row r="3" ht="35" customHeight="1" spans="1:7">
      <c r="A3" s="10" t="s">
        <v>64</v>
      </c>
      <c r="B3" s="10" t="s">
        <v>65</v>
      </c>
      <c r="C3" s="10" t="s">
        <v>66</v>
      </c>
      <c r="D3" s="10" t="s">
        <v>67</v>
      </c>
      <c r="E3" s="10" t="s">
        <v>68</v>
      </c>
      <c r="F3" s="10" t="s">
        <v>69</v>
      </c>
      <c r="G3" s="10" t="s">
        <v>70</v>
      </c>
    </row>
    <row r="4" ht="35" customHeight="1" spans="1:7">
      <c r="A4" s="11" t="s">
        <v>7</v>
      </c>
      <c r="B4" s="11"/>
      <c r="C4" s="11">
        <f>C5+C44</f>
        <v>4260</v>
      </c>
      <c r="D4" s="11"/>
      <c r="E4" s="11">
        <f>E5+E44</f>
        <v>4260</v>
      </c>
      <c r="F4" s="11">
        <f>F5+F44</f>
        <v>0</v>
      </c>
      <c r="G4" s="12">
        <f>E4/C4</f>
        <v>1</v>
      </c>
    </row>
    <row r="5" ht="35" customHeight="1" spans="1:7">
      <c r="A5" s="13" t="s">
        <v>71</v>
      </c>
      <c r="B5" s="13"/>
      <c r="C5" s="13">
        <f>SUM(C6:C43)</f>
        <v>2560</v>
      </c>
      <c r="D5" s="13"/>
      <c r="E5" s="13">
        <f>SUM(E6:E43)</f>
        <v>2560</v>
      </c>
      <c r="F5" s="13">
        <f>SUM(F6:F43)</f>
        <v>0</v>
      </c>
      <c r="G5" s="14">
        <f>E5/C5</f>
        <v>1</v>
      </c>
    </row>
    <row r="6" ht="35" customHeight="1" spans="1:7">
      <c r="A6" s="15" t="s">
        <v>16</v>
      </c>
      <c r="B6" s="15" t="s">
        <v>18</v>
      </c>
      <c r="C6" s="16">
        <v>40</v>
      </c>
      <c r="D6" s="16" t="s">
        <v>72</v>
      </c>
      <c r="E6" s="16">
        <v>40</v>
      </c>
      <c r="F6" s="16">
        <f>C6-E6</f>
        <v>0</v>
      </c>
      <c r="G6" s="17">
        <f>E6/C6</f>
        <v>1</v>
      </c>
    </row>
    <row r="7" ht="35" customHeight="1" spans="1:7">
      <c r="A7" s="15"/>
      <c r="B7" s="15" t="s">
        <v>19</v>
      </c>
      <c r="C7" s="16">
        <v>210</v>
      </c>
      <c r="D7" s="16" t="s">
        <v>72</v>
      </c>
      <c r="E7" s="16">
        <v>210</v>
      </c>
      <c r="F7" s="16">
        <f>C7-E7</f>
        <v>0</v>
      </c>
      <c r="G7" s="17">
        <f>E7/C7</f>
        <v>1</v>
      </c>
    </row>
    <row r="8" ht="35" customHeight="1" spans="1:7">
      <c r="A8" s="15"/>
      <c r="B8" s="15" t="s">
        <v>20</v>
      </c>
      <c r="C8" s="16">
        <v>265</v>
      </c>
      <c r="D8" s="16" t="s">
        <v>72</v>
      </c>
      <c r="E8" s="16">
        <v>265</v>
      </c>
      <c r="F8" s="16">
        <f>C8-E8</f>
        <v>0</v>
      </c>
      <c r="G8" s="17">
        <f>E8/C8</f>
        <v>1</v>
      </c>
    </row>
    <row r="9" ht="35" customHeight="1" spans="1:7">
      <c r="A9" s="18" t="s">
        <v>25</v>
      </c>
      <c r="B9" s="15" t="s">
        <v>26</v>
      </c>
      <c r="C9" s="16">
        <v>240</v>
      </c>
      <c r="D9" s="16" t="s">
        <v>25</v>
      </c>
      <c r="E9" s="16">
        <v>240</v>
      </c>
      <c r="F9" s="16">
        <f t="shared" ref="F9:F42" si="0">C9-E9</f>
        <v>0</v>
      </c>
      <c r="G9" s="17">
        <f t="shared" ref="G9:G42" si="1">E9/C9</f>
        <v>1</v>
      </c>
    </row>
    <row r="10" ht="35" customHeight="1" spans="1:7">
      <c r="A10" s="19"/>
      <c r="B10" s="15" t="s">
        <v>27</v>
      </c>
      <c r="C10" s="16">
        <v>100</v>
      </c>
      <c r="D10" s="16" t="s">
        <v>25</v>
      </c>
      <c r="E10" s="16">
        <v>100</v>
      </c>
      <c r="F10" s="16">
        <f t="shared" si="0"/>
        <v>0</v>
      </c>
      <c r="G10" s="17">
        <f t="shared" si="1"/>
        <v>1</v>
      </c>
    </row>
    <row r="11" ht="35" customHeight="1" spans="1:7">
      <c r="A11" s="19"/>
      <c r="B11" s="15" t="s">
        <v>73</v>
      </c>
      <c r="C11" s="16">
        <v>35</v>
      </c>
      <c r="D11" s="16" t="s">
        <v>25</v>
      </c>
      <c r="E11" s="16">
        <v>35</v>
      </c>
      <c r="F11" s="16">
        <f t="shared" si="0"/>
        <v>0</v>
      </c>
      <c r="G11" s="17">
        <f t="shared" si="1"/>
        <v>1</v>
      </c>
    </row>
    <row r="12" ht="35" customHeight="1" spans="1:7">
      <c r="A12" s="19"/>
      <c r="B12" s="15" t="s">
        <v>28</v>
      </c>
      <c r="C12" s="16">
        <v>100</v>
      </c>
      <c r="D12" s="16" t="s">
        <v>25</v>
      </c>
      <c r="E12" s="16">
        <v>100</v>
      </c>
      <c r="F12" s="16">
        <f t="shared" si="0"/>
        <v>0</v>
      </c>
      <c r="G12" s="17">
        <f t="shared" si="1"/>
        <v>1</v>
      </c>
    </row>
    <row r="13" ht="35" customHeight="1" spans="1:7">
      <c r="A13" s="19"/>
      <c r="B13" s="15" t="s">
        <v>31</v>
      </c>
      <c r="C13" s="16">
        <v>13</v>
      </c>
      <c r="D13" s="16" t="s">
        <v>25</v>
      </c>
      <c r="E13" s="16">
        <v>13</v>
      </c>
      <c r="F13" s="16">
        <f t="shared" si="0"/>
        <v>0</v>
      </c>
      <c r="G13" s="17">
        <f t="shared" si="1"/>
        <v>1</v>
      </c>
    </row>
    <row r="14" ht="35" customHeight="1" spans="1:7">
      <c r="A14" s="19"/>
      <c r="B14" s="15" t="s">
        <v>74</v>
      </c>
      <c r="C14" s="16">
        <v>60</v>
      </c>
      <c r="D14" s="16" t="s">
        <v>25</v>
      </c>
      <c r="E14" s="16">
        <v>60</v>
      </c>
      <c r="F14" s="16">
        <f t="shared" si="0"/>
        <v>0</v>
      </c>
      <c r="G14" s="17">
        <f t="shared" si="1"/>
        <v>1</v>
      </c>
    </row>
    <row r="15" ht="35" customHeight="1" spans="1:7">
      <c r="A15" s="19"/>
      <c r="B15" s="15" t="s">
        <v>75</v>
      </c>
      <c r="C15" s="16">
        <v>80</v>
      </c>
      <c r="D15" s="16" t="s">
        <v>25</v>
      </c>
      <c r="E15" s="16">
        <v>80</v>
      </c>
      <c r="F15" s="16">
        <f t="shared" si="0"/>
        <v>0</v>
      </c>
      <c r="G15" s="17">
        <f t="shared" si="1"/>
        <v>1</v>
      </c>
    </row>
    <row r="16" ht="35" customHeight="1" spans="1:7">
      <c r="A16" s="19"/>
      <c r="B16" s="15" t="s">
        <v>76</v>
      </c>
      <c r="C16" s="16">
        <v>83.6</v>
      </c>
      <c r="D16" s="16" t="s">
        <v>25</v>
      </c>
      <c r="E16" s="16">
        <v>83.6</v>
      </c>
      <c r="F16" s="16">
        <f t="shared" si="0"/>
        <v>0</v>
      </c>
      <c r="G16" s="17">
        <f t="shared" si="1"/>
        <v>1</v>
      </c>
    </row>
    <row r="17" ht="35" customHeight="1" spans="1:7">
      <c r="A17" s="19"/>
      <c r="B17" s="15" t="s">
        <v>39</v>
      </c>
      <c r="C17" s="16">
        <v>20</v>
      </c>
      <c r="D17" s="16" t="s">
        <v>25</v>
      </c>
      <c r="E17" s="16">
        <v>20</v>
      </c>
      <c r="F17" s="16">
        <f t="shared" si="0"/>
        <v>0</v>
      </c>
      <c r="G17" s="17">
        <f t="shared" si="1"/>
        <v>1</v>
      </c>
    </row>
    <row r="18" ht="35" customHeight="1" spans="1:7">
      <c r="A18" s="19"/>
      <c r="B18" s="15" t="s">
        <v>40</v>
      </c>
      <c r="C18" s="16">
        <v>15</v>
      </c>
      <c r="D18" s="16" t="s">
        <v>25</v>
      </c>
      <c r="E18" s="16">
        <v>15</v>
      </c>
      <c r="F18" s="16">
        <f t="shared" si="0"/>
        <v>0</v>
      </c>
      <c r="G18" s="17">
        <f t="shared" si="1"/>
        <v>1</v>
      </c>
    </row>
    <row r="19" ht="35" customHeight="1" spans="1:7">
      <c r="A19" s="19"/>
      <c r="B19" s="15" t="s">
        <v>41</v>
      </c>
      <c r="C19" s="16">
        <v>19</v>
      </c>
      <c r="D19" s="16" t="s">
        <v>25</v>
      </c>
      <c r="E19" s="16">
        <v>19</v>
      </c>
      <c r="F19" s="16">
        <f t="shared" si="0"/>
        <v>0</v>
      </c>
      <c r="G19" s="17">
        <f t="shared" si="1"/>
        <v>1</v>
      </c>
    </row>
    <row r="20" ht="35" customHeight="1" spans="1:7">
      <c r="A20" s="19"/>
      <c r="B20" s="15" t="s">
        <v>42</v>
      </c>
      <c r="C20" s="16">
        <v>18</v>
      </c>
      <c r="D20" s="16" t="s">
        <v>25</v>
      </c>
      <c r="E20" s="16">
        <v>18</v>
      </c>
      <c r="F20" s="16">
        <f t="shared" si="0"/>
        <v>0</v>
      </c>
      <c r="G20" s="17">
        <f t="shared" si="1"/>
        <v>1</v>
      </c>
    </row>
    <row r="21" ht="35" customHeight="1" spans="1:7">
      <c r="A21" s="19"/>
      <c r="B21" s="15" t="s">
        <v>77</v>
      </c>
      <c r="C21" s="16">
        <v>80</v>
      </c>
      <c r="D21" s="16" t="s">
        <v>25</v>
      </c>
      <c r="E21" s="16">
        <v>80</v>
      </c>
      <c r="F21" s="16">
        <f t="shared" si="0"/>
        <v>0</v>
      </c>
      <c r="G21" s="17">
        <f t="shared" si="1"/>
        <v>1</v>
      </c>
    </row>
    <row r="22" ht="35" customHeight="1" spans="1:7">
      <c r="A22" s="19"/>
      <c r="B22" s="15" t="s">
        <v>78</v>
      </c>
      <c r="C22" s="16">
        <v>2.4</v>
      </c>
      <c r="D22" s="16" t="s">
        <v>25</v>
      </c>
      <c r="E22" s="16">
        <v>2.4</v>
      </c>
      <c r="F22" s="16">
        <f t="shared" si="0"/>
        <v>0</v>
      </c>
      <c r="G22" s="17">
        <f t="shared" si="1"/>
        <v>1</v>
      </c>
    </row>
    <row r="23" ht="35" customHeight="1" spans="1:7">
      <c r="A23" s="19"/>
      <c r="B23" s="15" t="s">
        <v>79</v>
      </c>
      <c r="C23" s="16">
        <v>100</v>
      </c>
      <c r="D23" s="16" t="s">
        <v>25</v>
      </c>
      <c r="E23" s="16">
        <v>100</v>
      </c>
      <c r="F23" s="16">
        <f t="shared" si="0"/>
        <v>0</v>
      </c>
      <c r="G23" s="17">
        <f t="shared" si="1"/>
        <v>1</v>
      </c>
    </row>
    <row r="24" ht="35" customHeight="1" spans="1:7">
      <c r="A24" s="19"/>
      <c r="B24" s="15" t="s">
        <v>80</v>
      </c>
      <c r="C24" s="16">
        <v>35</v>
      </c>
      <c r="D24" s="16" t="s">
        <v>25</v>
      </c>
      <c r="E24" s="16">
        <v>35</v>
      </c>
      <c r="F24" s="16">
        <f t="shared" si="0"/>
        <v>0</v>
      </c>
      <c r="G24" s="17">
        <f t="shared" si="1"/>
        <v>1</v>
      </c>
    </row>
    <row r="25" ht="35" customHeight="1" spans="1:7">
      <c r="A25" s="19"/>
      <c r="B25" s="15" t="s">
        <v>81</v>
      </c>
      <c r="C25" s="16">
        <v>170.5</v>
      </c>
      <c r="D25" s="16" t="s">
        <v>25</v>
      </c>
      <c r="E25" s="16">
        <v>170.5</v>
      </c>
      <c r="F25" s="16">
        <f t="shared" si="0"/>
        <v>0</v>
      </c>
      <c r="G25" s="17">
        <f t="shared" si="1"/>
        <v>1</v>
      </c>
    </row>
    <row r="26" ht="35" customHeight="1" spans="1:7">
      <c r="A26" s="19"/>
      <c r="B26" s="15" t="s">
        <v>82</v>
      </c>
      <c r="C26" s="16">
        <v>58</v>
      </c>
      <c r="D26" s="16" t="s">
        <v>25</v>
      </c>
      <c r="E26" s="16">
        <v>58</v>
      </c>
      <c r="F26" s="16">
        <f t="shared" si="0"/>
        <v>0</v>
      </c>
      <c r="G26" s="17">
        <f t="shared" si="1"/>
        <v>1</v>
      </c>
    </row>
    <row r="27" ht="35" customHeight="1" spans="1:7">
      <c r="A27" s="19"/>
      <c r="B27" s="15" t="s">
        <v>83</v>
      </c>
      <c r="C27" s="16">
        <v>100</v>
      </c>
      <c r="D27" s="16" t="s">
        <v>25</v>
      </c>
      <c r="E27" s="16">
        <v>100</v>
      </c>
      <c r="F27" s="16">
        <f t="shared" si="0"/>
        <v>0</v>
      </c>
      <c r="G27" s="17">
        <f t="shared" si="1"/>
        <v>1</v>
      </c>
    </row>
    <row r="28" ht="35" customHeight="1" spans="1:7">
      <c r="A28" s="19"/>
      <c r="B28" s="15" t="s">
        <v>84</v>
      </c>
      <c r="C28" s="16">
        <v>15</v>
      </c>
      <c r="D28" s="16" t="s">
        <v>25</v>
      </c>
      <c r="E28" s="16">
        <v>15</v>
      </c>
      <c r="F28" s="16">
        <f t="shared" si="0"/>
        <v>0</v>
      </c>
      <c r="G28" s="17">
        <f t="shared" si="1"/>
        <v>1</v>
      </c>
    </row>
    <row r="29" ht="35" customHeight="1" spans="1:7">
      <c r="A29" s="19"/>
      <c r="B29" s="15" t="s">
        <v>85</v>
      </c>
      <c r="C29" s="16">
        <v>6</v>
      </c>
      <c r="D29" s="16" t="s">
        <v>25</v>
      </c>
      <c r="E29" s="16">
        <v>6</v>
      </c>
      <c r="F29" s="16">
        <f t="shared" si="0"/>
        <v>0</v>
      </c>
      <c r="G29" s="17">
        <f t="shared" si="1"/>
        <v>1</v>
      </c>
    </row>
    <row r="30" ht="35" customHeight="1" spans="1:7">
      <c r="A30" s="19"/>
      <c r="B30" s="15" t="s">
        <v>86</v>
      </c>
      <c r="C30" s="16">
        <v>100</v>
      </c>
      <c r="D30" s="16" t="s">
        <v>25</v>
      </c>
      <c r="E30" s="16">
        <v>100</v>
      </c>
      <c r="F30" s="16">
        <f t="shared" si="0"/>
        <v>0</v>
      </c>
      <c r="G30" s="17">
        <f t="shared" si="1"/>
        <v>1</v>
      </c>
    </row>
    <row r="31" ht="35" customHeight="1" spans="1:7">
      <c r="A31" s="19"/>
      <c r="B31" s="15" t="s">
        <v>87</v>
      </c>
      <c r="C31" s="16">
        <v>65</v>
      </c>
      <c r="D31" s="16" t="s">
        <v>25</v>
      </c>
      <c r="E31" s="16">
        <v>65</v>
      </c>
      <c r="F31" s="16">
        <f t="shared" si="0"/>
        <v>0</v>
      </c>
      <c r="G31" s="17">
        <f t="shared" si="1"/>
        <v>1</v>
      </c>
    </row>
    <row r="32" ht="35" customHeight="1" spans="1:7">
      <c r="A32" s="19"/>
      <c r="B32" s="15" t="s">
        <v>88</v>
      </c>
      <c r="C32" s="16">
        <v>65</v>
      </c>
      <c r="D32" s="16" t="s">
        <v>25</v>
      </c>
      <c r="E32" s="16">
        <v>65</v>
      </c>
      <c r="F32" s="16">
        <f t="shared" si="0"/>
        <v>0</v>
      </c>
      <c r="G32" s="20">
        <f t="shared" si="1"/>
        <v>1</v>
      </c>
    </row>
    <row r="33" ht="35" customHeight="1" spans="1:7">
      <c r="A33" s="19"/>
      <c r="B33" s="15" t="s">
        <v>89</v>
      </c>
      <c r="C33" s="16">
        <v>0.5</v>
      </c>
      <c r="D33" s="16" t="s">
        <v>25</v>
      </c>
      <c r="E33" s="16">
        <v>0.5</v>
      </c>
      <c r="F33" s="16">
        <f t="shared" si="0"/>
        <v>0</v>
      </c>
      <c r="G33" s="20">
        <f t="shared" si="1"/>
        <v>1</v>
      </c>
    </row>
    <row r="34" ht="35" customHeight="1" spans="1:7">
      <c r="A34" s="21"/>
      <c r="B34" s="15" t="s">
        <v>90</v>
      </c>
      <c r="C34" s="16">
        <v>20</v>
      </c>
      <c r="D34" s="16" t="s">
        <v>25</v>
      </c>
      <c r="E34" s="16">
        <v>20</v>
      </c>
      <c r="F34" s="16">
        <f t="shared" si="0"/>
        <v>0</v>
      </c>
      <c r="G34" s="20">
        <f t="shared" si="1"/>
        <v>1</v>
      </c>
    </row>
    <row r="35" ht="35" customHeight="1" spans="1:7">
      <c r="A35" s="15" t="s">
        <v>55</v>
      </c>
      <c r="B35" s="15" t="s">
        <v>56</v>
      </c>
      <c r="C35" s="16">
        <v>90</v>
      </c>
      <c r="D35" s="16" t="s">
        <v>91</v>
      </c>
      <c r="E35" s="16">
        <v>90</v>
      </c>
      <c r="F35" s="16">
        <f t="shared" si="0"/>
        <v>0</v>
      </c>
      <c r="G35" s="17">
        <f t="shared" si="1"/>
        <v>1</v>
      </c>
    </row>
    <row r="36" ht="35" customHeight="1" spans="1:7">
      <c r="A36" s="18" t="s">
        <v>57</v>
      </c>
      <c r="B36" s="15" t="s">
        <v>59</v>
      </c>
      <c r="C36" s="16">
        <v>165</v>
      </c>
      <c r="D36" s="16" t="s">
        <v>57</v>
      </c>
      <c r="E36" s="16">
        <v>165</v>
      </c>
      <c r="F36" s="16">
        <f t="shared" si="0"/>
        <v>0</v>
      </c>
      <c r="G36" s="17">
        <f t="shared" si="1"/>
        <v>1</v>
      </c>
    </row>
    <row r="37" ht="35" customHeight="1" spans="1:7">
      <c r="A37" s="19"/>
      <c r="B37" s="15" t="s">
        <v>92</v>
      </c>
      <c r="C37" s="16">
        <v>40</v>
      </c>
      <c r="D37" s="15" t="s">
        <v>92</v>
      </c>
      <c r="E37" s="16">
        <v>40</v>
      </c>
      <c r="F37" s="16">
        <f t="shared" si="0"/>
        <v>0</v>
      </c>
      <c r="G37" s="17">
        <f t="shared" si="1"/>
        <v>1</v>
      </c>
    </row>
    <row r="38" ht="35" customHeight="1" spans="1:7">
      <c r="A38" s="19"/>
      <c r="B38" s="15" t="s">
        <v>93</v>
      </c>
      <c r="C38" s="16">
        <v>15</v>
      </c>
      <c r="D38" s="15" t="s">
        <v>93</v>
      </c>
      <c r="E38" s="16">
        <v>15</v>
      </c>
      <c r="F38" s="16">
        <f t="shared" si="0"/>
        <v>0</v>
      </c>
      <c r="G38" s="17">
        <f t="shared" si="1"/>
        <v>1</v>
      </c>
    </row>
    <row r="39" ht="35" customHeight="1" spans="1:7">
      <c r="A39" s="19"/>
      <c r="B39" s="15" t="s">
        <v>94</v>
      </c>
      <c r="C39" s="16">
        <v>40</v>
      </c>
      <c r="D39" s="15" t="s">
        <v>94</v>
      </c>
      <c r="E39" s="16">
        <v>40</v>
      </c>
      <c r="F39" s="16">
        <f t="shared" si="0"/>
        <v>0</v>
      </c>
      <c r="G39" s="17">
        <f t="shared" si="1"/>
        <v>1</v>
      </c>
    </row>
    <row r="40" ht="35" customHeight="1" spans="1:7">
      <c r="A40" s="19"/>
      <c r="B40" s="15" t="s">
        <v>95</v>
      </c>
      <c r="C40" s="16">
        <v>50</v>
      </c>
      <c r="D40" s="15" t="s">
        <v>95</v>
      </c>
      <c r="E40" s="16">
        <v>50</v>
      </c>
      <c r="F40" s="16">
        <f t="shared" si="0"/>
        <v>0</v>
      </c>
      <c r="G40" s="17">
        <f t="shared" si="1"/>
        <v>1</v>
      </c>
    </row>
    <row r="41" ht="35" customHeight="1" spans="1:7">
      <c r="A41" s="19"/>
      <c r="B41" s="15" t="s">
        <v>96</v>
      </c>
      <c r="C41" s="16">
        <v>30</v>
      </c>
      <c r="D41" s="15" t="s">
        <v>96</v>
      </c>
      <c r="E41" s="16">
        <v>30</v>
      </c>
      <c r="F41" s="16">
        <f t="shared" si="0"/>
        <v>0</v>
      </c>
      <c r="G41" s="17">
        <f t="shared" si="1"/>
        <v>1</v>
      </c>
    </row>
    <row r="42" ht="35" customHeight="1" spans="1:7">
      <c r="A42" s="19"/>
      <c r="B42" s="15" t="s">
        <v>97</v>
      </c>
      <c r="C42" s="16">
        <v>5</v>
      </c>
      <c r="D42" s="15" t="s">
        <v>97</v>
      </c>
      <c r="E42" s="16">
        <v>5</v>
      </c>
      <c r="F42" s="16">
        <f t="shared" si="0"/>
        <v>0</v>
      </c>
      <c r="G42" s="17">
        <f t="shared" si="1"/>
        <v>1</v>
      </c>
    </row>
    <row r="43" ht="35" customHeight="1" spans="1:7">
      <c r="A43" s="21"/>
      <c r="B43" s="15" t="s">
        <v>60</v>
      </c>
      <c r="C43" s="16">
        <v>9</v>
      </c>
      <c r="D43" s="16" t="s">
        <v>57</v>
      </c>
      <c r="E43" s="16">
        <v>9</v>
      </c>
      <c r="F43" s="16">
        <f t="shared" ref="F43:F51" si="2">C43-E43</f>
        <v>0</v>
      </c>
      <c r="G43" s="17">
        <f t="shared" ref="G43:G51" si="3">E43/C43</f>
        <v>1</v>
      </c>
    </row>
    <row r="44" ht="35" customHeight="1" spans="1:7">
      <c r="A44" s="13" t="s">
        <v>4</v>
      </c>
      <c r="B44" s="13"/>
      <c r="C44" s="13">
        <v>1700</v>
      </c>
      <c r="D44" s="13"/>
      <c r="E44" s="13">
        <f>SUM(E45:E70)</f>
        <v>1700</v>
      </c>
      <c r="F44" s="13">
        <f t="shared" si="2"/>
        <v>0</v>
      </c>
      <c r="G44" s="14">
        <f t="shared" si="3"/>
        <v>1</v>
      </c>
    </row>
    <row r="45" ht="35" customHeight="1" spans="1:7">
      <c r="A45" s="15" t="s">
        <v>98</v>
      </c>
      <c r="B45" s="15" t="s">
        <v>15</v>
      </c>
      <c r="C45" s="16">
        <v>102.8</v>
      </c>
      <c r="D45" s="16" t="s">
        <v>98</v>
      </c>
      <c r="E45" s="16">
        <v>102.8</v>
      </c>
      <c r="F45" s="16">
        <f t="shared" si="2"/>
        <v>0</v>
      </c>
      <c r="G45" s="20">
        <f t="shared" si="3"/>
        <v>1</v>
      </c>
    </row>
    <row r="46" ht="35" customHeight="1" spans="1:7">
      <c r="A46" s="15" t="s">
        <v>16</v>
      </c>
      <c r="B46" s="15" t="s">
        <v>17</v>
      </c>
      <c r="C46" s="16">
        <v>70</v>
      </c>
      <c r="D46" s="16" t="s">
        <v>16</v>
      </c>
      <c r="E46" s="16">
        <v>70</v>
      </c>
      <c r="F46" s="16">
        <f t="shared" si="2"/>
        <v>0</v>
      </c>
      <c r="G46" s="20">
        <f t="shared" si="3"/>
        <v>1</v>
      </c>
    </row>
    <row r="47" ht="35" customHeight="1" spans="1:7">
      <c r="A47" s="15"/>
      <c r="B47" s="15" t="s">
        <v>19</v>
      </c>
      <c r="C47" s="22">
        <v>58</v>
      </c>
      <c r="D47" s="16" t="s">
        <v>72</v>
      </c>
      <c r="E47" s="16">
        <v>58</v>
      </c>
      <c r="F47" s="16">
        <f t="shared" si="2"/>
        <v>0</v>
      </c>
      <c r="G47" s="20">
        <f t="shared" si="3"/>
        <v>1</v>
      </c>
    </row>
    <row r="48" ht="35" customHeight="1" spans="1:7">
      <c r="A48" s="15"/>
      <c r="B48" s="15" t="s">
        <v>20</v>
      </c>
      <c r="C48" s="22">
        <v>102</v>
      </c>
      <c r="D48" s="16" t="s">
        <v>72</v>
      </c>
      <c r="E48" s="16">
        <v>102</v>
      </c>
      <c r="F48" s="16">
        <f t="shared" si="2"/>
        <v>0</v>
      </c>
      <c r="G48" s="20">
        <f t="shared" si="3"/>
        <v>1</v>
      </c>
    </row>
    <row r="49" ht="35" customHeight="1" spans="1:7">
      <c r="A49" s="15" t="s">
        <v>21</v>
      </c>
      <c r="B49" s="23" t="s">
        <v>22</v>
      </c>
      <c r="C49" s="16">
        <v>6</v>
      </c>
      <c r="D49" s="16" t="s">
        <v>21</v>
      </c>
      <c r="E49" s="16">
        <v>6</v>
      </c>
      <c r="F49" s="16">
        <f t="shared" si="2"/>
        <v>0</v>
      </c>
      <c r="G49" s="20">
        <f t="shared" si="3"/>
        <v>1</v>
      </c>
    </row>
    <row r="50" ht="35" customHeight="1" spans="1:7">
      <c r="A50" s="15"/>
      <c r="B50" s="23" t="s">
        <v>23</v>
      </c>
      <c r="C50" s="16">
        <v>38</v>
      </c>
      <c r="D50" s="16" t="s">
        <v>21</v>
      </c>
      <c r="E50" s="16">
        <v>38</v>
      </c>
      <c r="F50" s="16">
        <f t="shared" si="2"/>
        <v>0</v>
      </c>
      <c r="G50" s="20">
        <f t="shared" si="3"/>
        <v>1</v>
      </c>
    </row>
    <row r="51" ht="35" customHeight="1" spans="1:7">
      <c r="A51" s="15"/>
      <c r="B51" s="23" t="s">
        <v>24</v>
      </c>
      <c r="C51" s="16">
        <v>50</v>
      </c>
      <c r="D51" s="16" t="s">
        <v>21</v>
      </c>
      <c r="E51" s="16">
        <v>50</v>
      </c>
      <c r="F51" s="16">
        <f t="shared" si="2"/>
        <v>0</v>
      </c>
      <c r="G51" s="20">
        <f t="shared" si="3"/>
        <v>1</v>
      </c>
    </row>
    <row r="52" ht="35" customHeight="1" spans="1:7">
      <c r="A52" s="15" t="s">
        <v>25</v>
      </c>
      <c r="B52" s="15" t="s">
        <v>30</v>
      </c>
      <c r="C52" s="16">
        <v>52</v>
      </c>
      <c r="D52" s="16" t="s">
        <v>25</v>
      </c>
      <c r="E52" s="16">
        <v>52</v>
      </c>
      <c r="F52" s="16">
        <f t="shared" ref="F44:F70" si="4">C52-E52</f>
        <v>0</v>
      </c>
      <c r="G52" s="20">
        <f t="shared" ref="G44:G70" si="5">E52/C52</f>
        <v>1</v>
      </c>
    </row>
    <row r="53" ht="35" customHeight="1" spans="1:7">
      <c r="A53" s="15"/>
      <c r="B53" s="15" t="s">
        <v>32</v>
      </c>
      <c r="C53" s="16">
        <v>12</v>
      </c>
      <c r="D53" s="16" t="s">
        <v>25</v>
      </c>
      <c r="E53" s="16">
        <v>12</v>
      </c>
      <c r="F53" s="16">
        <f t="shared" si="4"/>
        <v>0</v>
      </c>
      <c r="G53" s="20">
        <f t="shared" si="5"/>
        <v>1</v>
      </c>
    </row>
    <row r="54" ht="35" customHeight="1" spans="1:7">
      <c r="A54" s="15"/>
      <c r="B54" s="15" t="s">
        <v>89</v>
      </c>
      <c r="C54" s="16">
        <v>1</v>
      </c>
      <c r="D54" s="16" t="s">
        <v>25</v>
      </c>
      <c r="E54" s="16">
        <v>1</v>
      </c>
      <c r="F54" s="16">
        <f t="shared" si="4"/>
        <v>0</v>
      </c>
      <c r="G54" s="20">
        <f t="shared" si="5"/>
        <v>1</v>
      </c>
    </row>
    <row r="55" ht="35" customHeight="1" spans="1:7">
      <c r="A55" s="15"/>
      <c r="B55" s="15" t="s">
        <v>99</v>
      </c>
      <c r="C55" s="16">
        <v>8</v>
      </c>
      <c r="D55" s="16" t="s">
        <v>25</v>
      </c>
      <c r="E55" s="16">
        <v>8</v>
      </c>
      <c r="F55" s="16">
        <f t="shared" si="4"/>
        <v>0</v>
      </c>
      <c r="G55" s="20">
        <f t="shared" si="5"/>
        <v>1</v>
      </c>
    </row>
    <row r="56" ht="35" customHeight="1" spans="1:7">
      <c r="A56" s="15"/>
      <c r="B56" s="15" t="s">
        <v>100</v>
      </c>
      <c r="C56" s="16">
        <v>4</v>
      </c>
      <c r="D56" s="16" t="s">
        <v>25</v>
      </c>
      <c r="E56" s="16">
        <v>4</v>
      </c>
      <c r="F56" s="16">
        <f t="shared" si="4"/>
        <v>0</v>
      </c>
      <c r="G56" s="20">
        <f t="shared" si="5"/>
        <v>1</v>
      </c>
    </row>
    <row r="57" ht="35" customHeight="1" spans="1:7">
      <c r="A57" s="15" t="s">
        <v>46</v>
      </c>
      <c r="B57" s="15" t="s">
        <v>47</v>
      </c>
      <c r="C57" s="16">
        <v>30</v>
      </c>
      <c r="D57" s="16" t="s">
        <v>46</v>
      </c>
      <c r="E57" s="16">
        <v>30</v>
      </c>
      <c r="F57" s="16">
        <f t="shared" si="4"/>
        <v>0</v>
      </c>
      <c r="G57" s="20">
        <f t="shared" si="5"/>
        <v>1</v>
      </c>
    </row>
    <row r="58" ht="35" customHeight="1" spans="1:7">
      <c r="A58" s="15"/>
      <c r="B58" s="15" t="s">
        <v>48</v>
      </c>
      <c r="C58" s="16">
        <v>32</v>
      </c>
      <c r="D58" s="16" t="s">
        <v>46</v>
      </c>
      <c r="E58" s="16">
        <v>32</v>
      </c>
      <c r="F58" s="16">
        <f t="shared" si="4"/>
        <v>0</v>
      </c>
      <c r="G58" s="20">
        <f t="shared" si="5"/>
        <v>1</v>
      </c>
    </row>
    <row r="59" ht="35" customHeight="1" spans="1:7">
      <c r="A59" s="15"/>
      <c r="B59" s="15" t="s">
        <v>101</v>
      </c>
      <c r="C59" s="16">
        <v>30</v>
      </c>
      <c r="D59" s="16" t="s">
        <v>46</v>
      </c>
      <c r="E59" s="16">
        <v>30</v>
      </c>
      <c r="F59" s="16">
        <f t="shared" si="4"/>
        <v>0</v>
      </c>
      <c r="G59" s="20">
        <f t="shared" si="5"/>
        <v>1</v>
      </c>
    </row>
    <row r="60" ht="35" customHeight="1" spans="1:7">
      <c r="A60" s="15"/>
      <c r="B60" s="15" t="s">
        <v>50</v>
      </c>
      <c r="C60" s="16">
        <v>50</v>
      </c>
      <c r="D60" s="16" t="s">
        <v>46</v>
      </c>
      <c r="E60" s="16">
        <v>50</v>
      </c>
      <c r="F60" s="16">
        <f t="shared" si="4"/>
        <v>0</v>
      </c>
      <c r="G60" s="20">
        <f t="shared" si="5"/>
        <v>1</v>
      </c>
    </row>
    <row r="61" ht="35" customHeight="1" spans="1:7">
      <c r="A61" s="15"/>
      <c r="B61" s="15" t="s">
        <v>102</v>
      </c>
      <c r="C61" s="16">
        <v>40</v>
      </c>
      <c r="D61" s="16" t="s">
        <v>46</v>
      </c>
      <c r="E61" s="16">
        <v>40</v>
      </c>
      <c r="F61" s="16">
        <f t="shared" si="4"/>
        <v>0</v>
      </c>
      <c r="G61" s="20">
        <f t="shared" si="5"/>
        <v>1</v>
      </c>
    </row>
    <row r="62" ht="35" customHeight="1" spans="1:7">
      <c r="A62" s="15" t="s">
        <v>52</v>
      </c>
      <c r="B62" s="15" t="s">
        <v>53</v>
      </c>
      <c r="C62" s="16">
        <v>276.964</v>
      </c>
      <c r="D62" s="16" t="s">
        <v>52</v>
      </c>
      <c r="E62" s="16">
        <v>276.964</v>
      </c>
      <c r="F62" s="16">
        <f t="shared" si="4"/>
        <v>0</v>
      </c>
      <c r="G62" s="20">
        <f t="shared" si="5"/>
        <v>1</v>
      </c>
    </row>
    <row r="63" ht="35" customHeight="1" spans="1:7">
      <c r="A63" s="15"/>
      <c r="B63" s="15" t="s">
        <v>54</v>
      </c>
      <c r="C63" s="16">
        <v>378.048</v>
      </c>
      <c r="D63" s="16" t="s">
        <v>52</v>
      </c>
      <c r="E63" s="16">
        <v>378.048</v>
      </c>
      <c r="F63" s="16">
        <f t="shared" si="4"/>
        <v>0</v>
      </c>
      <c r="G63" s="20">
        <f t="shared" si="5"/>
        <v>1</v>
      </c>
    </row>
    <row r="64" ht="35" customHeight="1" spans="1:7">
      <c r="A64" s="15" t="s">
        <v>55</v>
      </c>
      <c r="B64" s="15" t="s">
        <v>56</v>
      </c>
      <c r="C64" s="16">
        <v>0.688</v>
      </c>
      <c r="D64" s="16" t="s">
        <v>55</v>
      </c>
      <c r="E64" s="16">
        <v>0.688</v>
      </c>
      <c r="F64" s="16">
        <f t="shared" si="4"/>
        <v>0</v>
      </c>
      <c r="G64" s="20">
        <f t="shared" si="5"/>
        <v>1</v>
      </c>
    </row>
    <row r="65" ht="37" customHeight="1" spans="1:7">
      <c r="A65" s="15" t="s">
        <v>57</v>
      </c>
      <c r="B65" s="15" t="s">
        <v>58</v>
      </c>
      <c r="C65" s="16">
        <v>260</v>
      </c>
      <c r="D65" s="16" t="s">
        <v>57</v>
      </c>
      <c r="E65" s="16">
        <v>260</v>
      </c>
      <c r="F65" s="16">
        <f t="shared" si="4"/>
        <v>0</v>
      </c>
      <c r="G65" s="20">
        <f t="shared" si="5"/>
        <v>1</v>
      </c>
    </row>
    <row r="66" ht="35" customHeight="1" spans="1:7">
      <c r="A66" s="15"/>
      <c r="B66" s="15" t="s">
        <v>60</v>
      </c>
      <c r="C66" s="16">
        <v>33</v>
      </c>
      <c r="D66" s="16" t="s">
        <v>57</v>
      </c>
      <c r="E66" s="16">
        <v>33</v>
      </c>
      <c r="F66" s="16">
        <f t="shared" si="4"/>
        <v>0</v>
      </c>
      <c r="G66" s="20">
        <f t="shared" si="5"/>
        <v>1</v>
      </c>
    </row>
    <row r="67" ht="35" customHeight="1" spans="1:7">
      <c r="A67" s="15"/>
      <c r="B67" s="15" t="s">
        <v>103</v>
      </c>
      <c r="C67" s="16">
        <v>18</v>
      </c>
      <c r="D67" s="15" t="s">
        <v>103</v>
      </c>
      <c r="E67" s="16">
        <v>18</v>
      </c>
      <c r="F67" s="16">
        <f t="shared" si="4"/>
        <v>0</v>
      </c>
      <c r="G67" s="20">
        <f t="shared" si="5"/>
        <v>1</v>
      </c>
    </row>
    <row r="68" ht="35" customHeight="1" spans="1:7">
      <c r="A68" s="15"/>
      <c r="B68" s="15" t="s">
        <v>104</v>
      </c>
      <c r="C68" s="24">
        <v>16</v>
      </c>
      <c r="D68" s="15" t="s">
        <v>104</v>
      </c>
      <c r="E68" s="16">
        <v>16</v>
      </c>
      <c r="F68" s="16">
        <f t="shared" si="4"/>
        <v>0</v>
      </c>
      <c r="G68" s="20">
        <f t="shared" si="5"/>
        <v>1</v>
      </c>
    </row>
    <row r="69" ht="38" customHeight="1" spans="1:7">
      <c r="A69" s="15"/>
      <c r="B69" s="15" t="s">
        <v>105</v>
      </c>
      <c r="C69" s="24">
        <v>26.5</v>
      </c>
      <c r="D69" s="15" t="s">
        <v>105</v>
      </c>
      <c r="E69" s="16">
        <v>26.5</v>
      </c>
      <c r="F69" s="16">
        <f t="shared" si="4"/>
        <v>0</v>
      </c>
      <c r="G69" s="20">
        <f t="shared" si="5"/>
        <v>1</v>
      </c>
    </row>
    <row r="70" ht="36" customHeight="1" spans="1:7">
      <c r="A70" s="15"/>
      <c r="B70" s="15" t="s">
        <v>106</v>
      </c>
      <c r="C70" s="24">
        <v>5</v>
      </c>
      <c r="D70" s="15" t="s">
        <v>106</v>
      </c>
      <c r="E70" s="16">
        <v>5</v>
      </c>
      <c r="F70" s="16">
        <f t="shared" si="4"/>
        <v>0</v>
      </c>
      <c r="G70" s="20">
        <f t="shared" si="5"/>
        <v>1</v>
      </c>
    </row>
  </sheetData>
  <mergeCells count="12">
    <mergeCell ref="A1:G1"/>
    <mergeCell ref="A2:B2"/>
    <mergeCell ref="C2:D2"/>
    <mergeCell ref="A6:A8"/>
    <mergeCell ref="A9:A34"/>
    <mergeCell ref="A36:A43"/>
    <mergeCell ref="A46:A48"/>
    <mergeCell ref="A49:A51"/>
    <mergeCell ref="A52:A56"/>
    <mergeCell ref="A57:A61"/>
    <mergeCell ref="A62:A63"/>
    <mergeCell ref="A65:A70"/>
  </mergeCells>
  <pageMargins left="0.354166666666667" right="0.314583333333333" top="0.314583333333333" bottom="0.156944444444444" header="0.5" footer="0.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2021-08-31T02:44:00Z</dcterms:created>
  <dcterms:modified xsi:type="dcterms:W3CDTF">2022-01-05T03:09:57Z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A9E48B08B64049EAB42F982E226B5226</vt:lpwstr>
  </property>
  <property fmtid="{D5CDD505-2E9C-101B-9397-08002B2CF9AE}" pid="3" name="KSOProductBuildVer">
    <vt:lpwstr>2052-11.1.0.11115</vt:lpwstr>
  </property>
</Properties>
</file>