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上湖" sheetId="1" r:id="rId1"/>
  </sheets>
  <definedNames>
    <definedName name="_xlnm.Print_Titles" localSheetId="0">上湖!$1:$3</definedName>
    <definedName name="_xlnm._FilterDatabase" localSheetId="0" hidden="1">上湖!$A$3:$D$7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<sst xmlns="http://schemas.openxmlformats.org/spreadsheetml/2006/main" count="79" uniqueCount="58">
  <si>
    <t>上湖村收支明细表</t>
  </si>
  <si>
    <t>上湖村资金余额表</t>
  </si>
  <si>
    <t>2026.02.28</t>
  </si>
  <si>
    <t>单位：元</t>
  </si>
  <si>
    <t>日期</t>
  </si>
  <si>
    <t>科目</t>
  </si>
  <si>
    <t>摘要</t>
  </si>
  <si>
    <t>收入</t>
  </si>
  <si>
    <t>支出（元）</t>
  </si>
  <si>
    <t>余额</t>
  </si>
  <si>
    <t>序号</t>
  </si>
  <si>
    <t>资金类别</t>
  </si>
  <si>
    <t>项目</t>
  </si>
  <si>
    <t>一、</t>
  </si>
  <si>
    <t>上级专款</t>
  </si>
  <si>
    <t>上月结余</t>
  </si>
  <si>
    <t>市审计局帮扶资金</t>
  </si>
  <si>
    <t>占补平衡资金</t>
  </si>
  <si>
    <t>小计</t>
  </si>
  <si>
    <t>二、</t>
  </si>
  <si>
    <t>镇级拨款</t>
  </si>
  <si>
    <t>债务化解</t>
  </si>
  <si>
    <t>水费公厕</t>
  </si>
  <si>
    <t>市教育局</t>
  </si>
  <si>
    <t>党建经费收入</t>
  </si>
  <si>
    <t>党建及乡村治理</t>
  </si>
  <si>
    <t>村级运转</t>
  </si>
  <si>
    <t>综合整合资金</t>
  </si>
  <si>
    <t>耕地流出整改资金</t>
  </si>
  <si>
    <t>水资源返还湖塘
清理维护费</t>
  </si>
  <si>
    <t>长飞工程占地补偿</t>
  </si>
  <si>
    <t>养老服务</t>
  </si>
  <si>
    <t>驻村帮扶资金</t>
  </si>
  <si>
    <t>长飞协调费</t>
  </si>
  <si>
    <t>妇联经费</t>
  </si>
  <si>
    <t>三、</t>
  </si>
  <si>
    <t>村级自筹</t>
  </si>
  <si>
    <t>水价改革</t>
  </si>
  <si>
    <t>党建及村运转费</t>
  </si>
  <si>
    <t>新增土地补偿</t>
  </si>
  <si>
    <t>村图斑整改挖机费</t>
  </si>
  <si>
    <t>新增土地</t>
  </si>
  <si>
    <t>取土及地面附着物</t>
  </si>
  <si>
    <t>村图斑整改回头看</t>
  </si>
  <si>
    <t>图斑整改树苗补偿</t>
  </si>
  <si>
    <t>合计</t>
  </si>
  <si>
    <t>占补平衡地面附着物</t>
  </si>
  <si>
    <t>四、</t>
  </si>
  <si>
    <t>年初预算数</t>
  </si>
  <si>
    <t>本月发生额</t>
  </si>
  <si>
    <t>累计发生额</t>
  </si>
  <si>
    <t>预算结余</t>
  </si>
  <si>
    <t>支持村级发展</t>
  </si>
  <si>
    <t>旱厕整改奖补资金</t>
  </si>
  <si>
    <t>公厕奖补</t>
  </si>
  <si>
    <t>医保征收经费</t>
  </si>
  <si>
    <t>租金收入</t>
  </si>
  <si>
    <t>大棚租金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</si>
</sst>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0_ "/>
    <numFmt numFmtId="178" formatCode="yyyy&quot;年&quot;m&quot;月&quot;d&quot;日&quot;;@"/>
    <numFmt numFmtId="179" formatCode="#,##0.00_ "/>
  </numFmts>
  <fonts count="34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2"/>
      <color rgb="FF000000"/>
      <name val="宋体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 shrinkToFit="1"/>
    </xf>
    <xf numFmtId="177" fontId="5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3" fontId="1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 shrinkToFit="1"/>
    </xf>
    <xf numFmtId="177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 shrinkToFit="1"/>
    </xf>
    <xf numFmtId="177" fontId="1" fillId="0" borderId="0" xfId="0" applyNumberFormat="1" applyFont="1" applyFill="1" applyAlignment="1">
      <alignment horizontal="right" vertical="center"/>
    </xf>
    <xf numFmtId="31" fontId="1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shrinkToFit="1"/>
    </xf>
    <xf numFmtId="177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58" fontId="0" fillId="0" borderId="2" xfId="0" applyNumberFormat="1" applyFill="1" applyBorder="1" applyAlignment="1">
      <alignment horizontal="center" shrinkToFit="1"/>
    </xf>
    <xf numFmtId="0" fontId="0" fillId="0" borderId="2" xfId="0" applyFill="1" applyBorder="1" applyAlignment="1">
      <alignment horizontal="center" shrinkToFit="1"/>
    </xf>
    <xf numFmtId="0" fontId="0" fillId="0" borderId="2" xfId="0" applyFont="1" applyFill="1" applyBorder="1" applyAlignment="1">
      <alignment horizontal="center" shrinkToFi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 shrinkToFit="1"/>
    </xf>
    <xf numFmtId="179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58" fontId="10" fillId="0" borderId="1" xfId="0" applyNumberFormat="1" applyFont="1" applyFill="1" applyBorder="1" applyAlignment="1">
      <alignment horizontal="center" shrinkToFit="1"/>
    </xf>
    <xf numFmtId="0" fontId="10" fillId="0" borderId="1" xfId="0" applyFont="1" applyFill="1" applyBorder="1" applyAlignment="1">
      <alignment horizontal="center" shrinkToFi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58" fontId="10" fillId="0" borderId="4" xfId="0" applyNumberFormat="1" applyFont="1" applyFill="1" applyBorder="1" applyAlignment="1">
      <alignment horizontal="center" shrinkToFit="1"/>
    </xf>
    <xf numFmtId="0" fontId="10" fillId="0" borderId="4" xfId="0" applyFont="1" applyFill="1" applyBorder="1" applyAlignment="1">
      <alignment horizontal="center" shrinkToFit="1"/>
    </xf>
    <xf numFmtId="0" fontId="10" fillId="0" borderId="4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shrinkToFit="1"/>
    </xf>
    <xf numFmtId="58" fontId="0" fillId="0" borderId="1" xfId="0" applyNumberFormat="1" applyFill="1" applyBorder="1" applyAlignment="1">
      <alignment horizontal="center" shrinkToFit="1"/>
    </xf>
    <xf numFmtId="0" fontId="0" fillId="0" borderId="1" xfId="0" applyFill="1" applyBorder="1" applyAlignment="1">
      <alignment horizontal="center" shrinkToFit="1"/>
    </xf>
    <xf numFmtId="0" fontId="1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58" fontId="0" fillId="0" borderId="5" xfId="0" applyNumberFormat="1" applyFill="1" applyBorder="1" applyAlignment="1">
      <alignment horizontal="center" vertical="center" shrinkToFit="1"/>
    </xf>
    <xf numFmtId="177" fontId="1" fillId="0" borderId="1" xfId="0" applyNumberFormat="1" applyFont="1" applyFill="1" applyBorder="1" applyAlignment="1">
      <alignment horizontal="center" vertical="center" shrinkToFit="1"/>
    </xf>
    <xf numFmtId="177" fontId="5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shrinkToFit="1"/>
    </xf>
    <xf numFmtId="177" fontId="1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shrinkToFit="1"/>
    </xf>
    <xf numFmtId="0" fontId="3" fillId="0" borderId="1" xfId="0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tabSelected="1" workbookViewId="0">
      <selection activeCell="E13" sqref="E13"/>
    </sheetView>
  </sheetViews>
  <sheetFormatPr defaultColWidth="8" defaultRowHeight="24" customHeight="1"/>
  <cols>
    <col min="1" max="1" width="11.875" style="5" customWidth="1"/>
    <col min="2" max="2" width="15.125" style="6" customWidth="1"/>
    <col min="3" max="3" width="15.75" style="7" customWidth="1"/>
    <col min="4" max="4" width="15.125" style="8" customWidth="1"/>
    <col min="5" max="5" width="15.125" style="6" customWidth="1"/>
    <col min="6" max="6" width="15.125" style="9" customWidth="1"/>
    <col min="7" max="7" width="15.75" style="1" customWidth="1"/>
    <col min="8" max="8" width="14.125" style="10" hidden="1" customWidth="1"/>
    <col min="9" max="9" width="20.625" style="10" hidden="1" customWidth="1"/>
    <col min="10" max="10" width="36.75" style="10" hidden="1" customWidth="1"/>
    <col min="11" max="11" width="20.625" style="11" hidden="1" customWidth="1"/>
    <col min="12" max="250" width="15.75" style="1" customWidth="1"/>
    <col min="251" max="251" width="15.75" style="1"/>
    <col min="252" max="16384" width="8" style="1"/>
  </cols>
  <sheetData>
    <row r="1" s="1" customFormat="1" customHeight="1" spans="1:11">
      <c r="A1" s="12" t="s">
        <v>0</v>
      </c>
      <c r="B1" s="13"/>
      <c r="C1" s="14"/>
      <c r="D1" s="15"/>
      <c r="E1" s="13"/>
      <c r="F1" s="13"/>
      <c r="H1" s="16" t="s">
        <v>1</v>
      </c>
      <c r="I1" s="16"/>
      <c r="J1" s="16"/>
      <c r="K1" s="16"/>
    </row>
    <row r="2" s="1" customFormat="1" customHeight="1" spans="1:11">
      <c r="A2" s="5"/>
      <c r="B2" s="17" t="s">
        <v>2</v>
      </c>
      <c r="C2" s="18"/>
      <c r="D2" s="8"/>
      <c r="E2" s="6"/>
      <c r="F2" s="19" t="s">
        <v>3</v>
      </c>
      <c r="H2" s="10"/>
      <c r="I2" s="20" t="str">
        <f>B2</f>
        <v>2026.02.28</v>
      </c>
      <c r="J2" s="10"/>
      <c r="K2" s="11" t="s">
        <v>3</v>
      </c>
    </row>
    <row r="3" s="2" customFormat="1" ht="18" customHeight="1" spans="1:11">
      <c r="A3" s="21" t="s">
        <v>4</v>
      </c>
      <c r="B3" s="22" t="s">
        <v>5</v>
      </c>
      <c r="C3" s="23" t="s">
        <v>6</v>
      </c>
      <c r="D3" s="24" t="s">
        <v>7</v>
      </c>
      <c r="E3" s="22" t="s">
        <v>8</v>
      </c>
      <c r="F3" s="22" t="s">
        <v>9</v>
      </c>
      <c r="H3" s="25" t="s">
        <v>10</v>
      </c>
      <c r="I3" s="25" t="s">
        <v>11</v>
      </c>
      <c r="J3" s="25" t="s">
        <v>12</v>
      </c>
      <c r="K3" s="26" t="s">
        <v>9</v>
      </c>
    </row>
    <row r="4" s="2" customFormat="1" ht="18" customHeight="1" spans="1:11">
      <c r="A4" s="21" t="s">
        <v>13</v>
      </c>
      <c r="B4" s="22" t="s">
        <v>14</v>
      </c>
      <c r="C4" s="23" t="s">
        <v>15</v>
      </c>
      <c r="D4" s="24"/>
      <c r="E4" s="22"/>
      <c r="F4" s="22"/>
      <c r="H4" s="25" t="s">
        <v>13</v>
      </c>
      <c r="I4" s="25" t="s">
        <v>14</v>
      </c>
      <c r="J4" s="27" t="s">
        <v>16</v>
      </c>
      <c r="K4" s="28">
        <v>6248</v>
      </c>
    </row>
    <row r="5" s="1" customFormat="1" ht="18" customHeight="1" spans="1:11">
      <c r="A5" s="29"/>
      <c r="B5" s="30"/>
      <c r="C5" s="30"/>
      <c r="D5" s="31"/>
      <c r="E5" s="31"/>
      <c r="F5" s="32"/>
      <c r="H5" s="33"/>
      <c r="I5" s="33"/>
      <c r="J5" s="34" t="s">
        <v>17</v>
      </c>
      <c r="K5" s="35">
        <v>271520</v>
      </c>
    </row>
    <row r="6" s="1" customFormat="1" ht="18" customHeight="1" spans="1:11">
      <c r="A6" s="21"/>
      <c r="B6" s="22"/>
      <c r="C6" s="23"/>
      <c r="D6" s="24"/>
      <c r="E6" s="22"/>
      <c r="F6" s="22"/>
      <c r="H6" s="33"/>
      <c r="I6" s="33"/>
      <c r="J6" s="34"/>
      <c r="K6" s="35"/>
    </row>
    <row r="7" s="1" customFormat="1" ht="18" customHeight="1" spans="1:11">
      <c r="A7" s="36"/>
      <c r="B7" s="22"/>
      <c r="C7" s="23"/>
      <c r="D7" s="24"/>
      <c r="E7" s="22"/>
      <c r="F7" s="22"/>
      <c r="H7" s="33"/>
      <c r="I7" s="33"/>
      <c r="J7" s="34"/>
      <c r="K7" s="35"/>
    </row>
    <row r="8" s="1" customFormat="1" ht="18" customHeight="1" spans="1:11">
      <c r="A8" s="21"/>
      <c r="B8" s="22" t="s">
        <v>18</v>
      </c>
      <c r="C8" s="23"/>
      <c r="D8" s="24">
        <f>SUM(D4:D7)</f>
        <v>0</v>
      </c>
      <c r="E8" s="22">
        <f>SUM(E4:E7)</f>
        <v>0</v>
      </c>
      <c r="F8" s="22"/>
      <c r="H8" s="33"/>
      <c r="I8" s="37" t="s">
        <v>18</v>
      </c>
      <c r="J8" s="33"/>
      <c r="K8" s="38">
        <f>SUM(K4:K7)</f>
        <v>277768</v>
      </c>
    </row>
    <row r="9" s="1" customFormat="1" ht="18" customHeight="1" spans="1:11">
      <c r="A9" s="36" t="s">
        <v>19</v>
      </c>
      <c r="B9" s="22" t="s">
        <v>20</v>
      </c>
      <c r="C9" s="23" t="s">
        <v>15</v>
      </c>
      <c r="D9" s="24"/>
      <c r="E9" s="22"/>
      <c r="F9" s="22"/>
      <c r="H9" s="27" t="s">
        <v>19</v>
      </c>
      <c r="I9" s="25" t="s">
        <v>20</v>
      </c>
      <c r="J9" s="27" t="s">
        <v>21</v>
      </c>
      <c r="K9" s="39">
        <v>95000</v>
      </c>
    </row>
    <row r="10" s="1" customFormat="1" ht="18" customHeight="1" spans="1:11">
      <c r="A10" s="40">
        <v>46055</v>
      </c>
      <c r="B10" s="41"/>
      <c r="C10" s="42" t="s">
        <v>22</v>
      </c>
      <c r="D10" s="41"/>
      <c r="E10" s="43">
        <v>1532.5</v>
      </c>
      <c r="F10" s="22"/>
      <c r="H10" s="44"/>
      <c r="I10" s="45"/>
      <c r="J10" s="45" t="s">
        <v>23</v>
      </c>
      <c r="K10" s="39">
        <v>65000</v>
      </c>
    </row>
    <row r="11" s="1" customFormat="1" ht="18" customHeight="1" spans="1:11">
      <c r="A11" s="40">
        <v>46064</v>
      </c>
      <c r="B11" s="41"/>
      <c r="C11" s="41" t="s">
        <v>24</v>
      </c>
      <c r="D11" s="41">
        <v>20000</v>
      </c>
      <c r="E11" s="42"/>
      <c r="F11" s="22"/>
      <c r="H11" s="44"/>
      <c r="I11" s="45"/>
      <c r="J11" s="45" t="s">
        <v>25</v>
      </c>
      <c r="K11" s="39">
        <v>12301.77</v>
      </c>
    </row>
    <row r="12" s="1" customFormat="1" ht="18" customHeight="1" spans="1:11">
      <c r="A12" s="40">
        <v>46064</v>
      </c>
      <c r="B12" s="41"/>
      <c r="C12" s="41" t="s">
        <v>26</v>
      </c>
      <c r="D12" s="41">
        <v>50000</v>
      </c>
      <c r="E12" s="41"/>
      <c r="F12" s="22"/>
      <c r="H12" s="44"/>
      <c r="I12" s="45"/>
      <c r="J12" s="45" t="s">
        <v>27</v>
      </c>
      <c r="K12" s="39">
        <v>5492.04</v>
      </c>
    </row>
    <row r="13" s="1" customFormat="1" ht="18" customHeight="1" spans="1:11">
      <c r="A13" s="40"/>
      <c r="B13" s="41"/>
      <c r="C13" s="46"/>
      <c r="D13" s="41"/>
      <c r="E13" s="41"/>
      <c r="F13" s="22"/>
      <c r="H13" s="44"/>
      <c r="I13" s="45"/>
      <c r="J13" s="47" t="s">
        <v>28</v>
      </c>
      <c r="K13" s="35">
        <v>1200</v>
      </c>
    </row>
    <row r="14" s="1" customFormat="1" ht="18" customHeight="1" spans="1:11">
      <c r="A14" s="40"/>
      <c r="B14" s="41"/>
      <c r="C14" s="46"/>
      <c r="D14" s="41"/>
      <c r="E14" s="41"/>
      <c r="F14" s="22"/>
      <c r="H14" s="44"/>
      <c r="I14" s="45"/>
      <c r="J14" s="48" t="s">
        <v>29</v>
      </c>
      <c r="K14" s="39">
        <v>20000</v>
      </c>
    </row>
    <row r="15" s="1" customFormat="1" ht="18" customHeight="1" spans="1:11">
      <c r="A15" s="40"/>
      <c r="B15" s="41"/>
      <c r="C15" s="49"/>
      <c r="D15" s="41"/>
      <c r="E15" s="41"/>
      <c r="F15" s="22"/>
      <c r="H15" s="44"/>
      <c r="I15" s="45"/>
      <c r="J15" s="45" t="s">
        <v>30</v>
      </c>
      <c r="K15" s="39">
        <v>68514.5</v>
      </c>
    </row>
    <row r="16" s="2" customFormat="1" ht="18" customHeight="1" spans="1:11">
      <c r="A16" s="40"/>
      <c r="B16" s="41"/>
      <c r="C16" s="46"/>
      <c r="D16" s="41"/>
      <c r="E16" s="43"/>
      <c r="F16" s="22"/>
      <c r="H16" s="33"/>
      <c r="I16" s="37"/>
      <c r="J16" s="27" t="s">
        <v>31</v>
      </c>
      <c r="K16" s="39">
        <v>10000</v>
      </c>
    </row>
    <row r="17" s="2" customFormat="1" ht="18" customHeight="1" spans="1:11">
      <c r="A17" s="40"/>
      <c r="B17" s="41"/>
      <c r="C17" s="46"/>
      <c r="D17" s="41"/>
      <c r="E17" s="42"/>
      <c r="F17" s="50"/>
      <c r="H17" s="25"/>
      <c r="I17" s="25"/>
      <c r="J17" s="51" t="s">
        <v>32</v>
      </c>
      <c r="K17" s="39">
        <v>34134.1</v>
      </c>
    </row>
    <row r="18" s="2" customFormat="1" ht="18" customHeight="1" spans="1:11">
      <c r="A18" s="52"/>
      <c r="B18" s="41"/>
      <c r="C18" s="49"/>
      <c r="D18" s="53"/>
      <c r="E18" s="54"/>
      <c r="F18" s="50"/>
      <c r="H18" s="33"/>
      <c r="I18" s="37"/>
      <c r="J18" s="32" t="s">
        <v>33</v>
      </c>
      <c r="K18" s="32">
        <v>7000</v>
      </c>
    </row>
    <row r="19" s="2" customFormat="1" ht="18" customHeight="1" spans="1:11">
      <c r="A19" s="55"/>
      <c r="B19" s="22" t="s">
        <v>18</v>
      </c>
      <c r="C19" s="23"/>
      <c r="D19" s="24">
        <f>SUM(D10:D18)</f>
        <v>70000</v>
      </c>
      <c r="E19" s="22">
        <f>SUM(E10:E18)</f>
        <v>1532.5</v>
      </c>
      <c r="F19" s="22">
        <v>330752.89</v>
      </c>
      <c r="H19" s="33"/>
      <c r="I19" s="37"/>
      <c r="J19" s="32" t="s">
        <v>34</v>
      </c>
      <c r="K19" s="32">
        <v>2000</v>
      </c>
    </row>
    <row r="20" s="2" customFormat="1" ht="18" customHeight="1" spans="1:11">
      <c r="A20" s="21" t="s">
        <v>35</v>
      </c>
      <c r="B20" s="22" t="s">
        <v>36</v>
      </c>
      <c r="C20" s="23" t="s">
        <v>15</v>
      </c>
      <c r="D20" s="24"/>
      <c r="E20" s="22"/>
      <c r="F20" s="22"/>
      <c r="H20" s="33"/>
      <c r="I20" s="37"/>
      <c r="J20" s="32" t="s">
        <v>37</v>
      </c>
      <c r="K20" s="32">
        <v>21143.9</v>
      </c>
    </row>
    <row r="21" s="2" customFormat="1" ht="18" customHeight="1" spans="1:11">
      <c r="A21" s="56"/>
      <c r="B21" s="57"/>
      <c r="C21" s="58"/>
      <c r="D21" s="59"/>
      <c r="E21" s="22"/>
      <c r="F21" s="22"/>
      <c r="H21" s="33"/>
      <c r="I21" s="37"/>
      <c r="J21" s="32" t="s">
        <v>38</v>
      </c>
      <c r="K21" s="32">
        <v>70000</v>
      </c>
    </row>
    <row r="22" s="2" customFormat="1" ht="18" customHeight="1" spans="1:11">
      <c r="A22" s="60"/>
      <c r="B22" s="30"/>
      <c r="C22" s="61"/>
      <c r="D22" s="62"/>
      <c r="E22" s="22"/>
      <c r="F22" s="22"/>
      <c r="H22" s="33"/>
      <c r="I22" s="37"/>
      <c r="J22" s="27" t="s">
        <v>39</v>
      </c>
      <c r="K22" s="63">
        <v>3202</v>
      </c>
    </row>
    <row r="23" s="2" customFormat="1" ht="18" customHeight="1" spans="1:11">
      <c r="A23" s="60"/>
      <c r="B23" s="30"/>
      <c r="C23" s="61"/>
      <c r="D23" s="62"/>
      <c r="E23" s="22"/>
      <c r="F23" s="22"/>
      <c r="H23" s="33"/>
      <c r="I23" s="37"/>
      <c r="J23" s="27" t="s">
        <v>40</v>
      </c>
      <c r="K23" s="63">
        <v>15140</v>
      </c>
    </row>
    <row r="24" s="2" customFormat="1" ht="18" customHeight="1" spans="1:11">
      <c r="A24" s="60"/>
      <c r="B24" s="30"/>
      <c r="C24" s="61"/>
      <c r="D24" s="62"/>
      <c r="E24" s="22"/>
      <c r="F24" s="22"/>
      <c r="H24" s="33"/>
      <c r="I24" s="37"/>
      <c r="J24" s="27" t="s">
        <v>41</v>
      </c>
      <c r="K24" s="63">
        <v>33579</v>
      </c>
    </row>
    <row r="25" s="2" customFormat="1" ht="18" customHeight="1" spans="1:11">
      <c r="A25" s="64"/>
      <c r="B25" s="30"/>
      <c r="C25" s="61"/>
      <c r="D25" s="62"/>
      <c r="E25" s="22"/>
      <c r="F25" s="22"/>
      <c r="H25" s="33"/>
      <c r="I25" s="37"/>
      <c r="J25" s="27" t="s">
        <v>42</v>
      </c>
      <c r="K25" s="63">
        <v>66000</v>
      </c>
    </row>
    <row r="26" s="2" customFormat="1" ht="18" customHeight="1" spans="1:11">
      <c r="A26" s="36"/>
      <c r="B26" s="65"/>
      <c r="C26" s="65"/>
      <c r="D26" s="66"/>
      <c r="E26" s="67"/>
      <c r="F26" s="63"/>
      <c r="H26" s="33"/>
      <c r="I26" s="37"/>
      <c r="J26" s="27" t="s">
        <v>43</v>
      </c>
      <c r="K26" s="63">
        <v>5000</v>
      </c>
    </row>
    <row r="27" s="2" customFormat="1" ht="18" customHeight="1" spans="1:11">
      <c r="A27" s="44"/>
      <c r="B27" s="50" t="s">
        <v>18</v>
      </c>
      <c r="C27" s="68"/>
      <c r="D27" s="69">
        <f>SUM(D21:D26)</f>
        <v>0</v>
      </c>
      <c r="E27" s="50">
        <f>SUM(E21:E26)</f>
        <v>0</v>
      </c>
      <c r="F27" s="50">
        <f>F20+D27-E27</f>
        <v>0</v>
      </c>
      <c r="H27" s="33"/>
      <c r="I27" s="37"/>
      <c r="J27" s="27" t="s">
        <v>44</v>
      </c>
      <c r="K27" s="63">
        <v>5748</v>
      </c>
    </row>
    <row r="28" s="2" customFormat="1" ht="18" customHeight="1" spans="1:11">
      <c r="A28" s="44"/>
      <c r="B28" s="50" t="s">
        <v>45</v>
      </c>
      <c r="C28" s="68"/>
      <c r="D28" s="69"/>
      <c r="E28" s="50"/>
      <c r="F28" s="50"/>
      <c r="H28" s="33"/>
      <c r="I28" s="37"/>
      <c r="J28" s="27" t="s">
        <v>46</v>
      </c>
      <c r="K28" s="63">
        <v>28274</v>
      </c>
    </row>
    <row r="29" s="2" customFormat="1" ht="18" customHeight="1" spans="1:11">
      <c r="A29" s="70" t="s">
        <v>47</v>
      </c>
      <c r="B29" s="50" t="s">
        <v>5</v>
      </c>
      <c r="C29" s="23" t="s">
        <v>48</v>
      </c>
      <c r="D29" s="24" t="s">
        <v>49</v>
      </c>
      <c r="E29" s="22" t="s">
        <v>50</v>
      </c>
      <c r="F29" s="22" t="s">
        <v>51</v>
      </c>
      <c r="H29" s="25"/>
      <c r="I29" s="25"/>
      <c r="J29" s="27" t="s">
        <v>52</v>
      </c>
      <c r="K29" s="63">
        <v>80000</v>
      </c>
    </row>
    <row r="30" s="2" customFormat="1" ht="18" customHeight="1" spans="1:11">
      <c r="A30" s="70"/>
      <c r="B30" s="71"/>
      <c r="C30" s="23"/>
      <c r="D30" s="41"/>
      <c r="E30" s="41"/>
      <c r="F30" s="22"/>
      <c r="H30" s="33"/>
      <c r="I30" s="37"/>
      <c r="J30" s="27" t="s">
        <v>53</v>
      </c>
      <c r="K30" s="63">
        <v>6900</v>
      </c>
    </row>
    <row r="31" s="2" customFormat="1" ht="18" customHeight="1" spans="1:11">
      <c r="A31" s="70"/>
      <c r="B31" s="71"/>
      <c r="C31" s="23"/>
      <c r="D31" s="42"/>
      <c r="E31" s="42"/>
      <c r="F31" s="22"/>
      <c r="H31" s="25"/>
      <c r="I31" s="25"/>
      <c r="J31" s="27" t="s">
        <v>54</v>
      </c>
      <c r="K31" s="63">
        <v>50000</v>
      </c>
    </row>
    <row r="32" s="2" customFormat="1" ht="18" customHeight="1" spans="1:11">
      <c r="A32" s="70"/>
      <c r="B32" s="71"/>
      <c r="C32" s="23"/>
      <c r="D32" s="43"/>
      <c r="E32" s="43"/>
      <c r="F32" s="22"/>
      <c r="H32" s="33"/>
      <c r="I32" s="37"/>
      <c r="J32" s="57" t="s">
        <v>55</v>
      </c>
      <c r="K32" s="72">
        <v>1481</v>
      </c>
    </row>
    <row r="33" s="2" customFormat="1" ht="18" customHeight="1" spans="1:11">
      <c r="A33" s="70"/>
      <c r="B33" s="71"/>
      <c r="C33" s="23"/>
      <c r="D33" s="24"/>
      <c r="E33" s="22"/>
      <c r="F33" s="22"/>
      <c r="H33" s="33"/>
      <c r="I33" s="37"/>
      <c r="J33" s="27" t="s">
        <v>53</v>
      </c>
      <c r="K33" s="63">
        <v>6900</v>
      </c>
    </row>
    <row r="34" s="2" customFormat="1" ht="18" customHeight="1" spans="1:11">
      <c r="A34" s="70"/>
      <c r="B34" s="71"/>
      <c r="C34" s="23"/>
      <c r="D34" s="24"/>
      <c r="E34" s="22"/>
      <c r="F34" s="22"/>
      <c r="H34" s="25"/>
      <c r="I34" s="25"/>
      <c r="J34" s="27" t="s">
        <v>54</v>
      </c>
      <c r="K34" s="63">
        <v>50000</v>
      </c>
    </row>
    <row r="35" s="2" customFormat="1" ht="18" customHeight="1" spans="1:11">
      <c r="A35" s="70"/>
      <c r="B35" s="71"/>
      <c r="C35" s="23"/>
      <c r="D35" s="24"/>
      <c r="E35" s="22"/>
      <c r="F35" s="22"/>
      <c r="H35" s="70"/>
      <c r="I35" s="73"/>
      <c r="J35" s="57" t="s">
        <v>55</v>
      </c>
      <c r="K35" s="72">
        <v>1481</v>
      </c>
    </row>
    <row r="36" s="2" customFormat="1" ht="18" customHeight="1" spans="1:11">
      <c r="A36" s="21"/>
      <c r="B36" s="71"/>
      <c r="C36" s="23"/>
      <c r="D36" s="24"/>
      <c r="E36" s="22"/>
      <c r="F36" s="22"/>
      <c r="H36" s="70"/>
      <c r="I36" s="73"/>
      <c r="J36" s="27"/>
      <c r="K36" s="63"/>
    </row>
    <row r="37" s="2" customFormat="1" ht="18" customHeight="1" spans="1:11">
      <c r="A37" s="70"/>
      <c r="B37" s="71"/>
      <c r="C37" s="23"/>
      <c r="D37" s="24"/>
      <c r="E37" s="22"/>
      <c r="F37" s="22"/>
      <c r="H37" s="70"/>
      <c r="I37" s="73"/>
      <c r="J37" s="27"/>
      <c r="K37" s="63"/>
    </row>
    <row r="38" s="2" customFormat="1" ht="18" customHeight="1" spans="1:11">
      <c r="A38" s="70"/>
      <c r="B38" s="71"/>
      <c r="C38" s="23"/>
      <c r="D38" s="24"/>
      <c r="E38" s="22"/>
      <c r="F38" s="22"/>
      <c r="H38" s="33"/>
      <c r="I38" s="37"/>
      <c r="J38" s="57"/>
      <c r="K38" s="72"/>
    </row>
    <row r="39" s="2" customFormat="1" ht="18" customHeight="1" spans="1:11">
      <c r="A39" s="70"/>
      <c r="B39" s="71"/>
      <c r="C39" s="23"/>
      <c r="D39" s="24"/>
      <c r="E39" s="22"/>
      <c r="F39" s="22"/>
      <c r="H39" s="33"/>
      <c r="I39" s="37" t="s">
        <v>18</v>
      </c>
      <c r="J39" s="27"/>
      <c r="K39" s="74">
        <f>SUM(K9:K38)</f>
        <v>765491.31</v>
      </c>
    </row>
    <row r="40" s="2" customFormat="1" ht="18" customHeight="1" spans="1:11">
      <c r="A40" s="70"/>
      <c r="B40" s="22" t="s">
        <v>18</v>
      </c>
      <c r="C40" s="23">
        <f t="shared" ref="C40:F40" si="0">SUM(C30:C39)</f>
        <v>0</v>
      </c>
      <c r="D40" s="24">
        <f t="shared" si="0"/>
        <v>0</v>
      </c>
      <c r="E40" s="22">
        <f t="shared" si="0"/>
        <v>0</v>
      </c>
      <c r="F40" s="22">
        <f t="shared" si="0"/>
        <v>0</v>
      </c>
      <c r="H40" s="25" t="s">
        <v>35</v>
      </c>
      <c r="I40" s="25" t="s">
        <v>36</v>
      </c>
      <c r="J40" s="45" t="s">
        <v>56</v>
      </c>
      <c r="K40" s="39">
        <v>4096.09</v>
      </c>
    </row>
    <row r="41" s="2" customFormat="1" ht="18" customHeight="1" spans="1:11">
      <c r="A41" s="5"/>
      <c r="B41" s="6"/>
      <c r="C41" s="7"/>
      <c r="D41" s="8"/>
      <c r="E41" s="6"/>
      <c r="F41" s="9"/>
      <c r="H41" s="70"/>
      <c r="I41" s="73"/>
      <c r="J41" s="58" t="s">
        <v>57</v>
      </c>
      <c r="K41" s="59">
        <v>6000</v>
      </c>
    </row>
    <row r="42" s="2" customFormat="1" ht="18" customHeight="1" spans="1:11">
      <c r="A42" s="5"/>
      <c r="B42" s="6"/>
      <c r="C42" s="7"/>
      <c r="D42" s="8"/>
      <c r="E42" s="6"/>
      <c r="F42" s="9"/>
      <c r="H42" s="70"/>
      <c r="I42" s="73"/>
      <c r="J42" s="57"/>
      <c r="K42" s="39"/>
    </row>
    <row r="43" s="2" customFormat="1" ht="18" customHeight="1" spans="1:11">
      <c r="A43" s="5"/>
      <c r="B43" s="6"/>
      <c r="C43" s="7"/>
      <c r="D43" s="8"/>
      <c r="E43" s="6"/>
      <c r="F43" s="9"/>
      <c r="H43" s="70"/>
      <c r="I43" s="73"/>
      <c r="J43" s="45"/>
      <c r="K43" s="39"/>
    </row>
    <row r="44" s="2" customFormat="1" ht="18" customHeight="1" spans="1:11">
      <c r="A44" s="5"/>
      <c r="B44" s="6"/>
      <c r="C44" s="7"/>
      <c r="D44" s="8"/>
      <c r="E44" s="6"/>
      <c r="F44" s="9"/>
      <c r="H44" s="44"/>
      <c r="I44" s="45"/>
      <c r="J44" s="57"/>
      <c r="K44" s="39"/>
    </row>
    <row r="45" s="2" customFormat="1" ht="18" customHeight="1" spans="1:11">
      <c r="A45" s="5"/>
      <c r="B45" s="6"/>
      <c r="C45" s="7"/>
      <c r="D45" s="8"/>
      <c r="E45" s="6"/>
      <c r="F45" s="9"/>
      <c r="H45" s="44"/>
      <c r="I45" s="45"/>
      <c r="J45" s="57"/>
      <c r="K45" s="57"/>
    </row>
    <row r="46" s="1" customFormat="1" ht="18" customHeight="1" spans="1:11">
      <c r="A46" s="5"/>
      <c r="B46" s="6"/>
      <c r="C46" s="7"/>
      <c r="D46" s="8"/>
      <c r="E46" s="6"/>
      <c r="F46" s="9"/>
      <c r="H46" s="33"/>
      <c r="I46" s="37" t="s">
        <v>18</v>
      </c>
      <c r="J46" s="33"/>
      <c r="K46" s="75">
        <f>SUM(K40:K45)</f>
        <v>10096.09</v>
      </c>
    </row>
    <row r="47" s="1" customFormat="1" ht="18" customHeight="1" spans="1:11">
      <c r="A47" s="5"/>
      <c r="B47" s="6"/>
      <c r="C47" s="7"/>
      <c r="D47" s="8"/>
      <c r="E47" s="6"/>
      <c r="F47" s="9"/>
      <c r="H47" s="33"/>
      <c r="I47" s="37" t="s">
        <v>45</v>
      </c>
      <c r="J47" s="33"/>
      <c r="K47" s="75">
        <f>K8+K39+K46</f>
        <v>1053355.4</v>
      </c>
    </row>
    <row r="48" s="1" customFormat="1" ht="18" customHeight="1" spans="1:11">
      <c r="A48" s="5"/>
      <c r="B48" s="6"/>
      <c r="C48" s="7"/>
      <c r="D48" s="8"/>
      <c r="E48" s="6"/>
      <c r="F48" s="9"/>
      <c r="H48" s="10"/>
      <c r="I48" s="10"/>
      <c r="J48" s="10"/>
      <c r="K48" s="11"/>
    </row>
    <row r="49" s="1" customFormat="1" ht="18" customHeight="1" spans="1:11">
      <c r="A49" s="5"/>
      <c r="B49" s="6"/>
      <c r="C49" s="7"/>
      <c r="D49" s="8"/>
      <c r="E49" s="6"/>
      <c r="F49" s="9"/>
      <c r="H49" s="10"/>
      <c r="I49" s="10"/>
      <c r="J49" s="76"/>
      <c r="K49" s="11"/>
    </row>
    <row r="50" s="1" customFormat="1" ht="18" customHeight="1" spans="1:11">
      <c r="A50" s="5"/>
      <c r="B50" s="6"/>
      <c r="C50" s="7"/>
      <c r="D50" s="8"/>
      <c r="E50" s="6"/>
      <c r="F50" s="9"/>
      <c r="H50" s="10"/>
      <c r="I50" s="10"/>
      <c r="J50" s="10"/>
      <c r="K50" s="11"/>
    </row>
    <row r="51" s="1" customFormat="1" ht="18" customHeight="1" spans="1:11">
      <c r="A51" s="5"/>
      <c r="B51" s="6"/>
      <c r="C51" s="7"/>
      <c r="D51" s="8"/>
      <c r="E51" s="6"/>
      <c r="F51" s="9"/>
      <c r="H51" s="10"/>
      <c r="I51" s="10"/>
      <c r="J51" s="10"/>
      <c r="K51" s="11"/>
    </row>
    <row r="52" s="1" customFormat="1" ht="18" customHeight="1" spans="1:11">
      <c r="A52" s="5"/>
      <c r="B52" s="6"/>
      <c r="C52" s="7"/>
      <c r="D52" s="8"/>
      <c r="E52" s="6"/>
      <c r="F52" s="9"/>
      <c r="H52" s="10"/>
      <c r="I52" s="10"/>
      <c r="J52" s="10"/>
      <c r="K52" s="11"/>
    </row>
    <row r="53" s="1" customFormat="1" ht="18" customHeight="1" spans="1:11">
      <c r="A53" s="5"/>
      <c r="B53" s="6"/>
      <c r="C53" s="7"/>
      <c r="D53" s="8"/>
      <c r="E53" s="6"/>
      <c r="F53" s="9"/>
      <c r="H53" s="10"/>
      <c r="I53" s="10"/>
      <c r="J53" s="10"/>
      <c r="K53" s="11"/>
    </row>
    <row r="54" s="2" customFormat="1" ht="18" customHeight="1" spans="1:11">
      <c r="A54" s="5"/>
      <c r="B54" s="6"/>
      <c r="C54" s="7"/>
      <c r="D54" s="8"/>
      <c r="E54" s="6"/>
      <c r="F54" s="9"/>
      <c r="H54" s="10"/>
      <c r="I54" s="10"/>
      <c r="J54" s="10"/>
      <c r="K54" s="11"/>
    </row>
    <row r="55" s="2" customFormat="1" ht="18" customHeight="1" spans="1:11">
      <c r="A55" s="5"/>
      <c r="B55" s="6"/>
      <c r="C55" s="7"/>
      <c r="D55" s="8"/>
      <c r="E55" s="6"/>
      <c r="F55" s="9"/>
      <c r="H55" s="10"/>
      <c r="I55" s="10"/>
      <c r="J55" s="10"/>
      <c r="K55" s="11"/>
    </row>
    <row r="56" s="3" customFormat="1" ht="18" customHeight="1" spans="1:11">
      <c r="A56" s="5"/>
      <c r="B56" s="6"/>
      <c r="C56" s="7"/>
      <c r="D56" s="8"/>
      <c r="E56" s="6"/>
      <c r="F56" s="9"/>
      <c r="H56" s="10"/>
      <c r="I56" s="10"/>
      <c r="J56" s="10"/>
      <c r="K56" s="11"/>
    </row>
    <row r="57" s="3" customFormat="1" ht="18" customHeight="1" spans="1:11">
      <c r="A57" s="5"/>
      <c r="B57" s="6"/>
      <c r="C57" s="7"/>
      <c r="D57" s="8"/>
      <c r="E57" s="6"/>
      <c r="F57" s="9"/>
      <c r="H57" s="10"/>
      <c r="I57" s="10"/>
      <c r="J57" s="10"/>
      <c r="K57" s="11"/>
    </row>
    <row r="58" s="3" customFormat="1" ht="18" customHeight="1" spans="1:11">
      <c r="A58" s="5"/>
      <c r="B58" s="6"/>
      <c r="C58" s="7"/>
      <c r="D58" s="8"/>
      <c r="E58" s="6"/>
      <c r="F58" s="9"/>
      <c r="H58" s="10"/>
      <c r="I58" s="10"/>
      <c r="J58" s="10"/>
      <c r="K58" s="11"/>
    </row>
    <row r="59" s="1" customFormat="1" ht="18" customHeight="1" spans="1:11">
      <c r="A59" s="5"/>
      <c r="B59" s="6"/>
      <c r="C59" s="7"/>
      <c r="D59" s="8"/>
      <c r="E59" s="6"/>
      <c r="F59" s="9"/>
      <c r="H59" s="10"/>
      <c r="I59" s="10"/>
      <c r="J59" s="10"/>
      <c r="K59" s="11"/>
    </row>
    <row r="60" s="1" customFormat="1" ht="18" customHeight="1" spans="1:11">
      <c r="A60" s="5"/>
      <c r="B60" s="6"/>
      <c r="C60" s="7"/>
      <c r="D60" s="8"/>
      <c r="E60" s="6"/>
      <c r="F60" s="9"/>
      <c r="H60" s="10"/>
      <c r="I60" s="10"/>
      <c r="J60" s="10"/>
      <c r="K60" s="11"/>
    </row>
    <row r="61" s="4" customFormat="1" ht="18" customHeight="1" spans="1:11">
      <c r="A61" s="5"/>
      <c r="B61" s="6"/>
      <c r="C61" s="7"/>
      <c r="D61" s="8"/>
      <c r="E61" s="6"/>
      <c r="F61" s="9"/>
      <c r="H61" s="10"/>
      <c r="I61" s="10"/>
      <c r="J61" s="10"/>
      <c r="K61" s="11"/>
    </row>
    <row r="62" s="1" customFormat="1" ht="18" customHeight="1" spans="1:11">
      <c r="A62" s="5"/>
      <c r="B62" s="6"/>
      <c r="C62" s="7"/>
      <c r="D62" s="8"/>
      <c r="E62" s="6"/>
      <c r="F62" s="9"/>
      <c r="H62" s="10"/>
      <c r="I62" s="10"/>
      <c r="J62" s="10"/>
      <c r="K62" s="11"/>
    </row>
    <row r="63" s="1" customFormat="1" ht="18" customHeight="1" spans="1:11">
      <c r="A63" s="5"/>
      <c r="B63" s="6"/>
      <c r="C63" s="7"/>
      <c r="D63" s="8"/>
      <c r="E63" s="6"/>
      <c r="F63" s="9"/>
      <c r="H63" s="10"/>
      <c r="I63" s="10"/>
      <c r="J63" s="10"/>
      <c r="K63" s="11"/>
    </row>
    <row r="64" s="1" customFormat="1" ht="18" customHeight="1" spans="1:11">
      <c r="A64" s="5"/>
      <c r="B64" s="6"/>
      <c r="C64" s="7"/>
      <c r="D64" s="8"/>
      <c r="E64" s="6"/>
      <c r="F64" s="9"/>
      <c r="H64" s="10"/>
      <c r="I64" s="10"/>
      <c r="J64" s="10"/>
      <c r="K64" s="11"/>
    </row>
    <row r="65" s="1" customFormat="1" ht="18" customHeight="1" spans="1:11">
      <c r="A65" s="5"/>
      <c r="B65" s="6"/>
      <c r="C65" s="7"/>
      <c r="D65" s="8"/>
      <c r="E65" s="6"/>
      <c r="F65" s="9"/>
      <c r="H65" s="10"/>
      <c r="I65" s="10"/>
      <c r="J65" s="10"/>
      <c r="K65" s="11"/>
    </row>
    <row r="66" s="1" customFormat="1" customHeight="1" spans="1:11">
      <c r="A66" s="5"/>
      <c r="B66" s="6"/>
      <c r="C66" s="7"/>
      <c r="D66" s="8"/>
      <c r="E66" s="6"/>
      <c r="F66" s="9"/>
      <c r="H66" s="10"/>
      <c r="I66" s="10"/>
      <c r="J66" s="10"/>
      <c r="K66" s="11"/>
    </row>
    <row r="67" s="1" customFormat="1" customHeight="1" spans="1:11">
      <c r="A67" s="5"/>
      <c r="B67" s="6"/>
      <c r="C67" s="7"/>
      <c r="D67" s="8"/>
      <c r="E67" s="6"/>
      <c r="F67" s="9"/>
      <c r="H67" s="10"/>
      <c r="I67" s="10"/>
      <c r="J67" s="10"/>
      <c r="K67" s="11"/>
    </row>
    <row r="68" s="2" customFormat="1" customHeight="1" spans="1:11">
      <c r="A68" s="5"/>
      <c r="B68" s="6"/>
      <c r="C68" s="7"/>
      <c r="D68" s="8"/>
      <c r="E68" s="6"/>
      <c r="F68" s="9"/>
      <c r="H68" s="10"/>
      <c r="I68" s="10"/>
      <c r="J68" s="10"/>
      <c r="K68" s="11"/>
    </row>
    <row r="69" s="1" customFormat="1" customHeight="1" spans="1:11">
      <c r="A69" s="5"/>
      <c r="B69" s="6"/>
      <c r="C69" s="7"/>
      <c r="D69" s="8"/>
      <c r="E69" s="6"/>
      <c r="F69" s="9"/>
      <c r="H69" s="10"/>
      <c r="I69" s="10"/>
      <c r="J69" s="10"/>
      <c r="K69" s="11"/>
    </row>
    <row r="70" s="1" customFormat="1" customHeight="1" spans="1:11">
      <c r="A70" s="5"/>
      <c r="B70" s="6"/>
      <c r="C70" s="7"/>
      <c r="D70" s="8"/>
      <c r="E70" s="6"/>
      <c r="F70" s="9"/>
      <c r="H70" s="10"/>
      <c r="I70" s="10"/>
      <c r="J70" s="10"/>
      <c r="K70" s="11"/>
    </row>
    <row r="71" s="1" customFormat="1" customHeight="1" spans="1:11">
      <c r="A71" s="5"/>
      <c r="B71" s="6"/>
      <c r="C71" s="7"/>
      <c r="D71" s="8"/>
      <c r="E71" s="6"/>
      <c r="F71" s="9"/>
      <c r="H71" s="10"/>
      <c r="I71" s="10"/>
      <c r="J71" s="10"/>
      <c r="K71" s="11"/>
    </row>
  </sheetData>
  <mergeCells count="4">
    <mergeCell ref="A1:F1"/>
    <mergeCell ref="H1:K1"/>
    <mergeCell ref="B2:E2"/>
    <mergeCell ref="I2:J2"/>
  </mergeCells>
  <printOptions horizontalCentered="1"/>
  <pageMargins left="0.590277777777778" right="0.590277777777778" top="0.550694444444444" bottom="0.432638888888889" header="0.118055555555556" footer="0.0784722222222222"/>
  <pageSetup paperSize="9" scale="9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WPS_1719540684</cp:lastModifiedBy>
  <dcterms:created xsi:type="dcterms:W3CDTF">2025-09-04T04:28:00Z</dcterms:created>
  <dcterms:modified xsi:type="dcterms:W3CDTF">2026-03-11T08:33:38Z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D32CFDDE5DBC48828BE1875AA9779985_13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