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孔关" sheetId="1" r:id="rId1"/>
  </sheets>
  <definedNames>
    <definedName name="_xlnm._FilterDatabase" localSheetId="0" hidden="1">孔关!$A$3:$D$10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<sst xmlns="http://schemas.openxmlformats.org/spreadsheetml/2006/main" count="86" uniqueCount="67">
  <si>
    <t>孔关村收支明细表</t>
  </si>
  <si>
    <t>孔关村资金余额表</t>
  </si>
  <si>
    <t>单位：元</t>
  </si>
  <si>
    <t>日期</t>
  </si>
  <si>
    <t>科目</t>
  </si>
  <si>
    <t>摘要</t>
  </si>
  <si>
    <t>收入</t>
  </si>
  <si>
    <t>支出</t>
  </si>
  <si>
    <t>余额</t>
  </si>
  <si>
    <t>序号</t>
  </si>
  <si>
    <t>资金类别</t>
  </si>
  <si>
    <t>项目</t>
  </si>
  <si>
    <t>一、</t>
  </si>
  <si>
    <t>上级专款</t>
  </si>
  <si>
    <t>上月结余</t>
  </si>
  <si>
    <t>小计</t>
  </si>
  <si>
    <t>二、</t>
  </si>
  <si>
    <t>镇级拨款</t>
  </si>
  <si>
    <t>村级运转经费</t>
  </si>
  <si>
    <t>长飞外线电力工程协调费</t>
  </si>
  <si>
    <t>长飞外线工程提留与协调费</t>
  </si>
  <si>
    <t>熊宗护砖厂租金</t>
  </si>
  <si>
    <t>养老服务体系建设运营
补助资金</t>
  </si>
  <si>
    <t>妇联经费</t>
  </si>
  <si>
    <t>党建经费及村级运转费</t>
  </si>
  <si>
    <t>图斑整改</t>
  </si>
  <si>
    <t>新增耕地协调费</t>
  </si>
  <si>
    <t>新增耕地补偿费</t>
  </si>
  <si>
    <t>旱厕整改奖补</t>
  </si>
  <si>
    <t>三、</t>
  </si>
  <si>
    <t>村级自筹</t>
  </si>
  <si>
    <t>支持村级发展资金</t>
  </si>
  <si>
    <t>2024年9-12月份党群中心电费</t>
  </si>
  <si>
    <t>环境整治劳务费</t>
  </si>
  <si>
    <t>乡风文明活动室修缮费</t>
  </si>
  <si>
    <t>乡风文明活动广场材料费</t>
  </si>
  <si>
    <t>环境整治勾机费</t>
  </si>
  <si>
    <t>环境整治车辆运输费</t>
  </si>
  <si>
    <t>熊宗护土地租金</t>
  </si>
  <si>
    <t>宣传牌制作费</t>
  </si>
  <si>
    <t>防汛物质运输费</t>
  </si>
  <si>
    <t>法治广场建设工程</t>
  </si>
  <si>
    <t>法治广场建设工程审计费</t>
  </si>
  <si>
    <t>乡风文明展示室质保金</t>
  </si>
  <si>
    <t>新增耕地补偿款</t>
  </si>
  <si>
    <t>长飞外线电力工程新增树木补偿款</t>
  </si>
  <si>
    <t>泵站维修材料费</t>
  </si>
  <si>
    <t>秸秆禁烧勾机费</t>
  </si>
  <si>
    <t>原水产协调补偿费</t>
  </si>
  <si>
    <t>转账手续费</t>
  </si>
  <si>
    <t>合计</t>
  </si>
  <si>
    <t>湖档租金</t>
  </si>
  <si>
    <t>四、</t>
  </si>
  <si>
    <t>年初预算数</t>
  </si>
  <si>
    <t>本月发生额</t>
  </si>
  <si>
    <t>累计发生额</t>
  </si>
  <si>
    <t>预算结余</t>
  </si>
  <si>
    <t>村聘组干工资</t>
  </si>
  <si>
    <t>办公费</t>
  </si>
  <si>
    <t>水电费</t>
  </si>
  <si>
    <t>报刊费</t>
  </si>
  <si>
    <t>修缮费</t>
  </si>
  <si>
    <t>党建支出</t>
  </si>
  <si>
    <t>乡村振兴</t>
  </si>
  <si>
    <t>妇联计生</t>
  </si>
  <si>
    <t>宣传文化费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</si>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</sst>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.00_ "/>
    <numFmt numFmtId="178" formatCode="yyyy&quot;年&quot;m&quot;月&quot;d&quot;日&quot;;@"/>
    <numFmt numFmtId="179" formatCode="#,##0.00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43" fontId="1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shrinkToFit="1"/>
    </xf>
    <xf numFmtId="0" fontId="0" fillId="0" borderId="1" xfId="0" applyFill="1" applyBorder="1" applyAlignment="1">
      <alignment horizontal="center" shrinkToFi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shrinkToFit="1"/>
    </xf>
    <xf numFmtId="58" fontId="0" fillId="0" borderId="2" xfId="0" applyNumberFormat="1" applyFill="1" applyBorder="1" applyAlignment="1">
      <alignment horizontal="center" shrinkToFit="1"/>
    </xf>
    <xf numFmtId="0" fontId="0" fillId="0" borderId="2" xfId="0" applyFill="1" applyBorder="1" applyAlignment="1">
      <alignment horizontal="center" shrinkToFit="1"/>
    </xf>
    <xf numFmtId="0" fontId="0" fillId="0" borderId="2" xfId="0" applyFont="1" applyFill="1" applyBorder="1" applyAlignment="1">
      <alignment horizontal="center" shrinkToFit="1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31" fontId="1" fillId="0" borderId="0" xfId="0" applyNumberFormat="1" applyFont="1" applyFill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N104"/>
  <sheetViews>
    <sheetView tabSelected="1" workbookViewId="0">
      <selection activeCell="N11" sqref="M11:N11"/>
    </sheetView>
  </sheetViews>
  <sheetFormatPr defaultColWidth="9" defaultRowHeight="30" customHeight="1"/>
  <cols>
    <col min="1" max="1" width="11.875" style="5" customWidth="1"/>
    <col min="2" max="2" width="15.125" style="6" customWidth="1"/>
    <col min="3" max="3" width="29.5" style="6" customWidth="1"/>
    <col min="4" max="6" width="15.125" style="6" customWidth="1"/>
    <col min="7" max="7" width="16.125" style="3" customWidth="1"/>
    <col min="8" max="8" width="14.125" style="3" customWidth="1"/>
    <col min="9" max="9" width="20.625" style="3" customWidth="1"/>
    <col min="10" max="10" width="38.25" style="3" customWidth="1"/>
    <col min="11" max="11" width="12.875" style="7" customWidth="1"/>
    <col min="12" max="255" width="16.125" style="1" customWidth="1"/>
    <col min="256" max="16384" width="16.125" style="1"/>
  </cols>
  <sheetData>
    <row r="1" s="1" customFormat="1" customHeight="1" spans="1:11">
      <c r="A1" s="8" t="s">
        <v>0</v>
      </c>
      <c r="B1" s="9"/>
      <c r="C1" s="9"/>
      <c r="D1" s="9"/>
      <c r="E1" s="9"/>
      <c r="F1" s="9"/>
      <c r="G1" s="3"/>
      <c r="H1" s="10" t="s">
        <v>1</v>
      </c>
      <c r="I1" s="10"/>
      <c r="J1" s="10"/>
      <c r="K1" s="10"/>
    </row>
    <row r="2" s="1" customFormat="1" ht="22" customHeight="1" spans="1:11">
      <c r="A2" s="5"/>
      <c r="B2" s="11">
        <v>45716</v>
      </c>
      <c r="C2" s="11"/>
      <c r="D2" s="6"/>
      <c r="E2" s="6"/>
      <c r="F2" s="6" t="s">
        <v>2</v>
      </c>
      <c r="G2" s="3"/>
      <c r="H2" s="3"/>
      <c r="I2" s="41">
        <f>B2</f>
        <v>45716</v>
      </c>
      <c r="J2" s="3"/>
      <c r="K2" s="7" t="s">
        <v>2</v>
      </c>
    </row>
    <row r="3" s="2" customFormat="1" ht="18" customHeight="1" spans="1:1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4"/>
      <c r="H3" s="15" t="s">
        <v>9</v>
      </c>
      <c r="I3" s="15" t="s">
        <v>10</v>
      </c>
      <c r="J3" s="15" t="s">
        <v>11</v>
      </c>
      <c r="K3" s="42" t="s">
        <v>8</v>
      </c>
    </row>
    <row r="4" s="2" customFormat="1" ht="18" customHeight="1" spans="1:11">
      <c r="A4" s="12" t="s">
        <v>12</v>
      </c>
      <c r="B4" s="13" t="s">
        <v>13</v>
      </c>
      <c r="C4" s="13" t="s">
        <v>14</v>
      </c>
      <c r="D4" s="13"/>
      <c r="E4" s="13"/>
      <c r="F4" s="13">
        <v>1490</v>
      </c>
      <c r="G4" s="14"/>
      <c r="H4" s="15" t="s">
        <v>12</v>
      </c>
      <c r="I4" s="15" t="s">
        <v>13</v>
      </c>
      <c r="J4" s="18"/>
      <c r="K4" s="18"/>
    </row>
    <row r="5" s="1" customFormat="1" ht="18" customHeight="1" spans="1:11">
      <c r="A5" s="16"/>
      <c r="B5" s="17"/>
      <c r="C5" s="18"/>
      <c r="D5" s="19"/>
      <c r="E5" s="19"/>
      <c r="F5" s="17"/>
      <c r="G5" s="3"/>
      <c r="H5" s="20"/>
      <c r="I5" s="20"/>
      <c r="J5" s="18"/>
      <c r="K5" s="18"/>
    </row>
    <row r="6" s="1" customFormat="1" ht="18" customHeight="1" spans="1:11">
      <c r="A6" s="16"/>
      <c r="B6" s="17"/>
      <c r="C6" s="18"/>
      <c r="D6" s="19"/>
      <c r="E6" s="19"/>
      <c r="F6" s="17"/>
      <c r="G6" s="3"/>
      <c r="H6" s="20"/>
      <c r="I6" s="20"/>
      <c r="J6" s="18"/>
      <c r="K6" s="18"/>
    </row>
    <row r="7" s="1" customFormat="1" ht="18" customHeight="1" spans="1:11">
      <c r="A7" s="16"/>
      <c r="B7" s="17"/>
      <c r="C7" s="21"/>
      <c r="D7" s="17"/>
      <c r="E7" s="17"/>
      <c r="F7" s="17"/>
      <c r="G7" s="3"/>
      <c r="H7" s="20"/>
      <c r="I7" s="20"/>
      <c r="J7" s="18"/>
      <c r="K7" s="18"/>
    </row>
    <row r="8" s="1" customFormat="1" ht="18" customHeight="1" spans="1:11">
      <c r="A8" s="16"/>
      <c r="B8" s="13" t="s">
        <v>15</v>
      </c>
      <c r="C8" s="13"/>
      <c r="D8" s="13">
        <f>SUM(D5:D7)</f>
        <v>0</v>
      </c>
      <c r="E8" s="13">
        <f>SUM(E5:E7)</f>
        <v>0</v>
      </c>
      <c r="F8" s="13">
        <f>F4+D8-E8</f>
        <v>1490</v>
      </c>
      <c r="G8" s="3"/>
      <c r="H8" s="20"/>
      <c r="I8" s="43" t="s">
        <v>15</v>
      </c>
      <c r="J8" s="18"/>
      <c r="K8" s="44">
        <f>SUM(K4:K7)</f>
        <v>0</v>
      </c>
    </row>
    <row r="9" s="1" customFormat="1" ht="18" customHeight="1" spans="1:11">
      <c r="A9" s="12" t="s">
        <v>16</v>
      </c>
      <c r="B9" s="13" t="s">
        <v>17</v>
      </c>
      <c r="C9" s="13" t="s">
        <v>14</v>
      </c>
      <c r="D9" s="13"/>
      <c r="E9" s="13"/>
      <c r="F9" s="13">
        <v>176005.76</v>
      </c>
      <c r="G9" s="3"/>
      <c r="H9" s="22" t="s">
        <v>16</v>
      </c>
      <c r="I9" s="15" t="s">
        <v>17</v>
      </c>
      <c r="J9" s="18" t="s">
        <v>18</v>
      </c>
      <c r="K9" s="18">
        <v>177431.74</v>
      </c>
    </row>
    <row r="10" s="3" customFormat="1" ht="18" customHeight="1" spans="1:11">
      <c r="A10" s="23"/>
      <c r="B10" s="24"/>
      <c r="C10" s="24" t="s">
        <v>19</v>
      </c>
      <c r="D10" s="24">
        <v>16000</v>
      </c>
      <c r="E10" s="24"/>
      <c r="F10" s="18"/>
      <c r="H10" s="16"/>
      <c r="I10" s="45"/>
      <c r="J10" s="18" t="s">
        <v>20</v>
      </c>
      <c r="K10" s="18">
        <v>40572</v>
      </c>
    </row>
    <row r="11" s="3" customFormat="1" ht="18" customHeight="1" spans="1:11">
      <c r="A11" s="23"/>
      <c r="B11" s="24"/>
      <c r="C11" s="24" t="s">
        <v>21</v>
      </c>
      <c r="D11" s="24">
        <v>15000</v>
      </c>
      <c r="E11" s="24"/>
      <c r="F11" s="18"/>
      <c r="H11" s="16"/>
      <c r="I11" s="45"/>
      <c r="J11" s="46" t="s">
        <v>22</v>
      </c>
      <c r="K11" s="18">
        <v>44404</v>
      </c>
    </row>
    <row r="12" s="3" customFormat="1" ht="18" customHeight="1" spans="1:11">
      <c r="A12" s="23"/>
      <c r="B12" s="24"/>
      <c r="C12" s="25" t="s">
        <v>23</v>
      </c>
      <c r="D12" s="24">
        <v>3800</v>
      </c>
      <c r="E12" s="24"/>
      <c r="F12" s="18"/>
      <c r="H12" s="16"/>
      <c r="I12" s="45"/>
      <c r="J12" s="18"/>
      <c r="K12" s="18"/>
    </row>
    <row r="13" s="3" customFormat="1" ht="18" customHeight="1" spans="1:11">
      <c r="A13" s="23"/>
      <c r="B13" s="24"/>
      <c r="C13" s="24" t="s">
        <v>24</v>
      </c>
      <c r="D13" s="24">
        <v>70000</v>
      </c>
      <c r="E13" s="24"/>
      <c r="F13" s="18"/>
      <c r="H13" s="16"/>
      <c r="I13" s="45"/>
      <c r="J13" s="46"/>
      <c r="K13" s="18"/>
    </row>
    <row r="14" s="3" customFormat="1" ht="18" customHeight="1" spans="1:11">
      <c r="A14" s="23"/>
      <c r="B14" s="24"/>
      <c r="C14" s="24" t="s">
        <v>25</v>
      </c>
      <c r="D14" s="24">
        <v>44725</v>
      </c>
      <c r="E14" s="24"/>
      <c r="F14" s="18"/>
      <c r="H14" s="16"/>
      <c r="I14" s="45"/>
      <c r="J14" s="46"/>
      <c r="K14" s="18"/>
    </row>
    <row r="15" s="3" customFormat="1" ht="18" customHeight="1" spans="1:11">
      <c r="A15" s="23"/>
      <c r="B15" s="24"/>
      <c r="C15" s="24" t="s">
        <v>26</v>
      </c>
      <c r="D15" s="24">
        <v>7928</v>
      </c>
      <c r="E15" s="24"/>
      <c r="F15" s="18"/>
      <c r="H15" s="16"/>
      <c r="I15" s="45"/>
      <c r="J15" s="18"/>
      <c r="K15" s="18"/>
    </row>
    <row r="16" s="3" customFormat="1" ht="18" customHeight="1" spans="1:11">
      <c r="A16" s="23"/>
      <c r="B16" s="24"/>
      <c r="C16" s="24" t="s">
        <v>27</v>
      </c>
      <c r="D16" s="24">
        <v>32280</v>
      </c>
      <c r="E16" s="24"/>
      <c r="F16" s="18"/>
      <c r="H16" s="20"/>
      <c r="I16" s="43" t="s">
        <v>15</v>
      </c>
      <c r="J16" s="1"/>
      <c r="K16" s="44">
        <f>SUM(K9:K15)</f>
        <v>262407.74</v>
      </c>
    </row>
    <row r="17" s="3" customFormat="1" ht="18" customHeight="1" spans="1:11">
      <c r="A17" s="23"/>
      <c r="B17" s="24"/>
      <c r="C17" s="24" t="s">
        <v>28</v>
      </c>
      <c r="D17" s="26">
        <v>47100</v>
      </c>
      <c r="E17" s="24"/>
      <c r="F17" s="18"/>
      <c r="H17" s="15" t="s">
        <v>29</v>
      </c>
      <c r="I17" s="15" t="s">
        <v>30</v>
      </c>
      <c r="J17" s="18"/>
      <c r="K17" s="18"/>
    </row>
    <row r="18" s="3" customFormat="1" ht="18" customHeight="1" spans="1:11">
      <c r="A18" s="23"/>
      <c r="B18" s="24"/>
      <c r="C18" s="24" t="s">
        <v>31</v>
      </c>
      <c r="D18" s="26">
        <v>120000</v>
      </c>
      <c r="E18" s="24"/>
      <c r="F18" s="18"/>
      <c r="H18" s="16"/>
      <c r="I18" s="47"/>
      <c r="J18" s="48"/>
      <c r="K18" s="18"/>
    </row>
    <row r="19" s="3" customFormat="1" ht="18" customHeight="1" spans="1:11">
      <c r="A19" s="23"/>
      <c r="B19" s="24"/>
      <c r="C19" s="24" t="s">
        <v>32</v>
      </c>
      <c r="D19" s="26"/>
      <c r="E19" s="24">
        <v>1831.42</v>
      </c>
      <c r="F19" s="18"/>
      <c r="H19" s="16"/>
      <c r="I19" s="47"/>
      <c r="J19" s="48"/>
      <c r="K19" s="18"/>
    </row>
    <row r="20" s="3" customFormat="1" ht="18" customHeight="1" spans="1:11">
      <c r="A20" s="27"/>
      <c r="B20" s="28"/>
      <c r="C20" s="28" t="s">
        <v>33</v>
      </c>
      <c r="D20" s="29"/>
      <c r="E20" s="28">
        <v>4610</v>
      </c>
      <c r="F20" s="18"/>
      <c r="H20" s="16"/>
      <c r="I20" s="45"/>
      <c r="J20" s="18"/>
      <c r="K20" s="18"/>
    </row>
    <row r="21" s="3" customFormat="1" ht="18" customHeight="1" spans="1:11">
      <c r="A21" s="27"/>
      <c r="B21" s="28"/>
      <c r="C21" s="28" t="s">
        <v>34</v>
      </c>
      <c r="D21" s="29"/>
      <c r="E21" s="28">
        <v>3300</v>
      </c>
      <c r="F21" s="18"/>
      <c r="H21" s="16"/>
      <c r="I21" s="45"/>
      <c r="J21" s="45"/>
      <c r="K21" s="49"/>
    </row>
    <row r="22" s="3" customFormat="1" ht="18" customHeight="1" spans="1:11">
      <c r="A22" s="27"/>
      <c r="B22" s="28"/>
      <c r="C22" s="28" t="s">
        <v>35</v>
      </c>
      <c r="D22" s="29"/>
      <c r="E22" s="28">
        <v>1970</v>
      </c>
      <c r="F22" s="18"/>
      <c r="H22" s="20"/>
      <c r="I22" s="43" t="s">
        <v>15</v>
      </c>
      <c r="J22" s="20"/>
      <c r="K22" s="50">
        <f>SUM(K17:K21)</f>
        <v>0</v>
      </c>
    </row>
    <row r="23" s="3" customFormat="1" ht="18" customHeight="1" spans="1:11">
      <c r="A23" s="30"/>
      <c r="B23" s="31"/>
      <c r="C23" s="32" t="s">
        <v>36</v>
      </c>
      <c r="D23" s="31"/>
      <c r="E23" s="31">
        <v>720</v>
      </c>
      <c r="F23" s="13"/>
      <c r="H23" s="20"/>
      <c r="I23" s="43"/>
      <c r="J23" s="20"/>
      <c r="K23" s="50"/>
    </row>
    <row r="24" s="3" customFormat="1" ht="18" customHeight="1" spans="1:11">
      <c r="A24" s="30"/>
      <c r="B24" s="31"/>
      <c r="C24" s="32" t="s">
        <v>37</v>
      </c>
      <c r="D24" s="31"/>
      <c r="E24" s="31">
        <v>600</v>
      </c>
      <c r="F24" s="13"/>
      <c r="H24" s="20"/>
      <c r="I24" s="43"/>
      <c r="J24" s="20"/>
      <c r="K24" s="50"/>
    </row>
    <row r="25" s="3" customFormat="1" ht="18" customHeight="1" spans="1:11">
      <c r="A25" s="30"/>
      <c r="B25" s="31"/>
      <c r="C25" s="32" t="s">
        <v>38</v>
      </c>
      <c r="D25" s="31"/>
      <c r="E25" s="31">
        <v>15000</v>
      </c>
      <c r="F25" s="13"/>
      <c r="H25" s="20"/>
      <c r="I25" s="43"/>
      <c r="J25" s="20"/>
      <c r="K25" s="50"/>
    </row>
    <row r="26" s="3" customFormat="1" ht="18" customHeight="1" spans="1:11">
      <c r="A26" s="30"/>
      <c r="B26" s="31"/>
      <c r="C26" s="32" t="s">
        <v>39</v>
      </c>
      <c r="D26" s="31"/>
      <c r="E26" s="31">
        <v>970</v>
      </c>
      <c r="F26" s="13"/>
      <c r="H26" s="20"/>
      <c r="I26" s="43"/>
      <c r="J26" s="20"/>
      <c r="K26" s="50"/>
    </row>
    <row r="27" s="3" customFormat="1" ht="18" customHeight="1" spans="1:11">
      <c r="A27" s="30"/>
      <c r="B27" s="31"/>
      <c r="C27" s="32" t="s">
        <v>40</v>
      </c>
      <c r="D27" s="31"/>
      <c r="E27" s="31">
        <v>80</v>
      </c>
      <c r="F27" s="13"/>
      <c r="H27" s="20"/>
      <c r="I27" s="43"/>
      <c r="J27" s="20"/>
      <c r="K27" s="50"/>
    </row>
    <row r="28" s="3" customFormat="1" ht="18" customHeight="1" spans="1:11">
      <c r="A28" s="30"/>
      <c r="B28" s="31"/>
      <c r="C28" s="32" t="s">
        <v>41</v>
      </c>
      <c r="D28" s="31"/>
      <c r="E28" s="31">
        <v>176000</v>
      </c>
      <c r="F28" s="13"/>
      <c r="H28" s="20"/>
      <c r="I28" s="43"/>
      <c r="J28" s="20"/>
      <c r="K28" s="50"/>
    </row>
    <row r="29" s="3" customFormat="1" ht="18" customHeight="1" spans="1:11">
      <c r="A29" s="30"/>
      <c r="B29" s="31"/>
      <c r="C29" s="32" t="s">
        <v>42</v>
      </c>
      <c r="D29" s="31"/>
      <c r="E29" s="31">
        <v>2000</v>
      </c>
      <c r="F29" s="13"/>
      <c r="H29" s="20"/>
      <c r="I29" s="43"/>
      <c r="J29" s="20"/>
      <c r="K29" s="50"/>
    </row>
    <row r="30" s="3" customFormat="1" ht="18" customHeight="1" spans="1:11">
      <c r="A30" s="30"/>
      <c r="B30" s="31"/>
      <c r="C30" s="32" t="s">
        <v>43</v>
      </c>
      <c r="D30" s="31"/>
      <c r="E30" s="31">
        <v>3800</v>
      </c>
      <c r="F30" s="13"/>
      <c r="H30" s="20"/>
      <c r="I30" s="43"/>
      <c r="J30" s="20"/>
      <c r="K30" s="50"/>
    </row>
    <row r="31" s="3" customFormat="1" ht="18" customHeight="1" spans="1:11">
      <c r="A31" s="30"/>
      <c r="B31" s="31"/>
      <c r="C31" s="32" t="s">
        <v>25</v>
      </c>
      <c r="D31" s="31"/>
      <c r="E31" s="31">
        <v>44725</v>
      </c>
      <c r="F31" s="13"/>
      <c r="H31" s="20"/>
      <c r="I31" s="43"/>
      <c r="J31" s="20"/>
      <c r="K31" s="50"/>
    </row>
    <row r="32" s="3" customFormat="1" ht="18" customHeight="1" spans="1:11">
      <c r="A32" s="30"/>
      <c r="B32" s="31"/>
      <c r="C32" s="32" t="s">
        <v>44</v>
      </c>
      <c r="D32" s="31"/>
      <c r="E32" s="31">
        <v>32280</v>
      </c>
      <c r="F32" s="13"/>
      <c r="H32" s="20"/>
      <c r="I32" s="43"/>
      <c r="J32" s="20"/>
      <c r="K32" s="50"/>
    </row>
    <row r="33" s="3" customFormat="1" ht="18" customHeight="1" spans="1:11">
      <c r="A33" s="30"/>
      <c r="B33" s="31"/>
      <c r="C33" s="32" t="s">
        <v>45</v>
      </c>
      <c r="D33" s="31"/>
      <c r="E33" s="31">
        <v>5880</v>
      </c>
      <c r="F33" s="13"/>
      <c r="H33" s="20"/>
      <c r="I33" s="43"/>
      <c r="J33" s="20"/>
      <c r="K33" s="50"/>
    </row>
    <row r="34" s="3" customFormat="1" ht="18" customHeight="1" spans="1:11">
      <c r="A34" s="30"/>
      <c r="B34" s="31"/>
      <c r="C34" s="32" t="s">
        <v>46</v>
      </c>
      <c r="D34" s="31"/>
      <c r="E34" s="31">
        <v>280</v>
      </c>
      <c r="F34" s="13"/>
      <c r="H34" s="20"/>
      <c r="I34" s="43"/>
      <c r="J34" s="20"/>
      <c r="K34" s="50"/>
    </row>
    <row r="35" s="3" customFormat="1" ht="18" customHeight="1" spans="1:11">
      <c r="A35" s="30"/>
      <c r="B35" s="31"/>
      <c r="C35" s="32" t="s">
        <v>47</v>
      </c>
      <c r="D35" s="31"/>
      <c r="E35" s="31">
        <v>3870</v>
      </c>
      <c r="F35" s="13"/>
      <c r="H35" s="20"/>
      <c r="I35" s="43"/>
      <c r="J35" s="20"/>
      <c r="K35" s="50"/>
    </row>
    <row r="36" s="3" customFormat="1" ht="18" customHeight="1" spans="1:11">
      <c r="A36" s="30"/>
      <c r="B36" s="31"/>
      <c r="C36" s="32" t="s">
        <v>48</v>
      </c>
      <c r="D36" s="31"/>
      <c r="E36" s="31">
        <v>4000</v>
      </c>
      <c r="F36" s="13"/>
      <c r="H36" s="20"/>
      <c r="I36" s="43"/>
      <c r="J36" s="20"/>
      <c r="K36" s="50"/>
    </row>
    <row r="37" s="3" customFormat="1" ht="18" customHeight="1" spans="1:11">
      <c r="A37" s="30"/>
      <c r="B37" s="31"/>
      <c r="C37" s="32" t="s">
        <v>49</v>
      </c>
      <c r="D37" s="31"/>
      <c r="E37" s="31">
        <v>4.6</v>
      </c>
      <c r="F37" s="13"/>
      <c r="H37" s="20"/>
      <c r="I37" s="43"/>
      <c r="J37" s="20"/>
      <c r="K37" s="50"/>
    </row>
    <row r="38" s="3" customFormat="1" ht="18" customHeight="1" spans="1:11">
      <c r="A38" s="30"/>
      <c r="B38" s="31"/>
      <c r="C38" s="32"/>
      <c r="D38" s="31"/>
      <c r="E38" s="31"/>
      <c r="F38" s="13"/>
      <c r="H38" s="20"/>
      <c r="I38" s="43"/>
      <c r="J38" s="20"/>
      <c r="K38" s="50"/>
    </row>
    <row r="39" s="3" customFormat="1" ht="18" customHeight="1" spans="1:11">
      <c r="A39" s="12"/>
      <c r="B39" s="13" t="s">
        <v>15</v>
      </c>
      <c r="C39" s="33"/>
      <c r="D39" s="13">
        <f>SUM(D10:D22)</f>
        <v>356833</v>
      </c>
      <c r="E39" s="13">
        <v>301921.02</v>
      </c>
      <c r="F39" s="13">
        <v>232407.74</v>
      </c>
      <c r="H39" s="20"/>
      <c r="I39" s="43" t="s">
        <v>50</v>
      </c>
      <c r="J39" s="20"/>
      <c r="K39" s="50">
        <f>K8+K16+K22</f>
        <v>262407.74</v>
      </c>
    </row>
    <row r="40" s="3" customFormat="1" ht="18" customHeight="1" spans="1:11">
      <c r="A40" s="12" t="s">
        <v>29</v>
      </c>
      <c r="B40" s="13" t="s">
        <v>30</v>
      </c>
      <c r="C40" s="13" t="s">
        <v>14</v>
      </c>
      <c r="D40" s="13"/>
      <c r="E40" s="13"/>
      <c r="F40" s="13">
        <v>0</v>
      </c>
      <c r="K40" s="7"/>
    </row>
    <row r="41" s="1" customFormat="1" ht="18" customHeight="1" spans="1:11">
      <c r="A41" s="34"/>
      <c r="B41" s="35"/>
      <c r="C41" s="17" t="s">
        <v>51</v>
      </c>
      <c r="D41" s="36">
        <v>30000</v>
      </c>
      <c r="E41" s="17"/>
      <c r="F41" s="17"/>
      <c r="H41" s="3"/>
      <c r="I41" s="3"/>
      <c r="J41" s="3"/>
      <c r="K41" s="7"/>
    </row>
    <row r="42" s="1" customFormat="1" ht="18" customHeight="1" spans="1:14">
      <c r="A42" s="16"/>
      <c r="B42" s="17"/>
      <c r="C42" s="17"/>
      <c r="D42" s="17"/>
      <c r="E42" s="17"/>
      <c r="F42" s="17"/>
      <c r="H42" s="3"/>
      <c r="I42" s="3"/>
      <c r="J42" s="3"/>
      <c r="K42" s="7"/>
      <c r="L42" s="2"/>
      <c r="M42" s="2"/>
      <c r="N42" s="2"/>
    </row>
    <row r="43" s="1" customFormat="1" ht="18" customHeight="1" spans="1:14">
      <c r="A43" s="16"/>
      <c r="B43" s="17"/>
      <c r="C43" s="17"/>
      <c r="D43" s="17"/>
      <c r="E43" s="17"/>
      <c r="F43" s="17"/>
      <c r="H43" s="3"/>
      <c r="I43" s="3"/>
      <c r="J43" s="3"/>
      <c r="K43" s="7"/>
      <c r="L43" s="2"/>
      <c r="M43" s="2"/>
      <c r="N43" s="2"/>
    </row>
    <row r="44" s="1" customFormat="1" ht="18" customHeight="1" spans="1:11">
      <c r="A44" s="16"/>
      <c r="B44" s="37" t="s">
        <v>15</v>
      </c>
      <c r="C44" s="17"/>
      <c r="D44" s="37">
        <f>SUM(D41:D43)</f>
        <v>30000</v>
      </c>
      <c r="E44" s="17">
        <f>SUM(E41:E43)</f>
        <v>0</v>
      </c>
      <c r="F44" s="37">
        <f>F40+D44-E44</f>
        <v>30000</v>
      </c>
      <c r="G44" s="3"/>
      <c r="H44" s="3"/>
      <c r="I44" s="3"/>
      <c r="J44" s="3"/>
      <c r="K44" s="7"/>
    </row>
    <row r="45" s="1" customFormat="1" ht="18" customHeight="1" spans="1:11">
      <c r="A45" s="16"/>
      <c r="B45" s="37" t="s">
        <v>50</v>
      </c>
      <c r="C45" s="17"/>
      <c r="D45" s="37">
        <v>386833</v>
      </c>
      <c r="E45" s="13">
        <v>301921.02</v>
      </c>
      <c r="F45" s="37">
        <v>262407.74</v>
      </c>
      <c r="G45" s="3"/>
      <c r="H45" s="3"/>
      <c r="I45" s="3"/>
      <c r="J45" s="7"/>
      <c r="K45" s="7"/>
    </row>
    <row r="46" s="2" customFormat="1" ht="18" customHeight="1" spans="1:14">
      <c r="A46" s="12" t="s">
        <v>52</v>
      </c>
      <c r="B46" s="13" t="s">
        <v>4</v>
      </c>
      <c r="C46" s="13" t="s">
        <v>53</v>
      </c>
      <c r="D46" s="13" t="s">
        <v>54</v>
      </c>
      <c r="E46" s="13" t="s">
        <v>55</v>
      </c>
      <c r="F46" s="13" t="s">
        <v>56</v>
      </c>
      <c r="G46" s="14"/>
      <c r="H46" s="3"/>
      <c r="I46" s="1"/>
      <c r="J46" s="3"/>
      <c r="K46" s="7"/>
      <c r="L46" s="1"/>
      <c r="M46" s="1"/>
      <c r="N46" s="1"/>
    </row>
    <row r="47" s="2" customFormat="1" ht="18" customHeight="1" spans="1:14">
      <c r="A47" s="12"/>
      <c r="B47" s="38" t="s">
        <v>57</v>
      </c>
      <c r="C47" s="39">
        <v>85200</v>
      </c>
      <c r="D47" s="39">
        <v>33600</v>
      </c>
      <c r="E47" s="39">
        <v>67200</v>
      </c>
      <c r="F47" s="39">
        <f t="shared" ref="F47:F56" si="0">C47-E47</f>
        <v>18000</v>
      </c>
      <c r="G47" s="14"/>
      <c r="H47" s="3"/>
      <c r="I47" s="3"/>
      <c r="J47" s="3"/>
      <c r="K47" s="7"/>
      <c r="L47" s="1"/>
      <c r="M47" s="1"/>
      <c r="N47" s="1"/>
    </row>
    <row r="48" s="1" customFormat="1" ht="18" customHeight="1" spans="1:11">
      <c r="A48" s="40"/>
      <c r="B48" s="38" t="s">
        <v>58</v>
      </c>
      <c r="C48" s="39">
        <v>16000</v>
      </c>
      <c r="D48" s="39">
        <v>1611</v>
      </c>
      <c r="E48" s="39">
        <v>1611</v>
      </c>
      <c r="F48" s="39">
        <f t="shared" si="0"/>
        <v>14389</v>
      </c>
      <c r="G48" s="3"/>
      <c r="H48" s="3"/>
      <c r="I48" s="3"/>
      <c r="J48" s="3"/>
      <c r="K48" s="7"/>
    </row>
    <row r="49" s="1" customFormat="1" ht="18" customHeight="1" spans="1:11">
      <c r="A49" s="16"/>
      <c r="B49" s="38" t="s">
        <v>59</v>
      </c>
      <c r="C49" s="39">
        <v>15000</v>
      </c>
      <c r="D49" s="39"/>
      <c r="E49" s="39">
        <v>4022.64</v>
      </c>
      <c r="F49" s="39">
        <f t="shared" si="0"/>
        <v>10977.36</v>
      </c>
      <c r="G49" s="3"/>
      <c r="H49" s="3"/>
      <c r="I49" s="3"/>
      <c r="J49" s="3"/>
      <c r="K49" s="7"/>
    </row>
    <row r="50" s="1" customFormat="1" ht="18" customHeight="1" spans="1:11">
      <c r="A50" s="16"/>
      <c r="B50" s="38" t="s">
        <v>60</v>
      </c>
      <c r="C50" s="39">
        <v>1600</v>
      </c>
      <c r="D50" s="39"/>
      <c r="E50" s="39"/>
      <c r="F50" s="39">
        <f t="shared" si="0"/>
        <v>1600</v>
      </c>
      <c r="G50" s="3"/>
      <c r="H50" s="3"/>
      <c r="I50" s="3"/>
      <c r="J50" s="3"/>
      <c r="K50" s="7"/>
    </row>
    <row r="51" s="1" customFormat="1" ht="18" customHeight="1" spans="1:14">
      <c r="A51" s="16"/>
      <c r="B51" s="38" t="s">
        <v>61</v>
      </c>
      <c r="C51" s="39">
        <v>10000</v>
      </c>
      <c r="D51" s="39">
        <v>1418</v>
      </c>
      <c r="E51" s="39">
        <v>1418</v>
      </c>
      <c r="F51" s="39">
        <f t="shared" si="0"/>
        <v>8582</v>
      </c>
      <c r="G51" s="3"/>
      <c r="H51" s="3"/>
      <c r="I51" s="3"/>
      <c r="J51" s="3"/>
      <c r="K51" s="7"/>
      <c r="L51" s="2"/>
      <c r="M51" s="2"/>
      <c r="N51" s="2"/>
    </row>
    <row r="52" s="1" customFormat="1" ht="18" customHeight="1" spans="1:14">
      <c r="A52" s="16"/>
      <c r="B52" s="38" t="s">
        <v>62</v>
      </c>
      <c r="C52" s="39">
        <v>10000</v>
      </c>
      <c r="D52" s="39">
        <v>4552</v>
      </c>
      <c r="E52" s="39">
        <v>4552</v>
      </c>
      <c r="F52" s="39">
        <f t="shared" si="0"/>
        <v>5448</v>
      </c>
      <c r="G52" s="3"/>
      <c r="H52" s="3"/>
      <c r="I52" s="3"/>
      <c r="J52" s="3"/>
      <c r="K52" s="7"/>
      <c r="L52" s="2"/>
      <c r="M52" s="2"/>
      <c r="N52" s="2"/>
    </row>
    <row r="53" s="1" customFormat="1" ht="18" customHeight="1" spans="1:11">
      <c r="A53" s="16"/>
      <c r="B53" s="38" t="s">
        <v>63</v>
      </c>
      <c r="C53" s="39">
        <v>10000</v>
      </c>
      <c r="D53" s="39"/>
      <c r="E53" s="39"/>
      <c r="F53" s="39">
        <f t="shared" si="0"/>
        <v>10000</v>
      </c>
      <c r="G53" s="3"/>
      <c r="H53" s="3"/>
      <c r="I53" s="3"/>
      <c r="J53" s="3"/>
      <c r="K53" s="7"/>
    </row>
    <row r="54" s="1" customFormat="1" ht="18" customHeight="1" spans="1:11">
      <c r="A54" s="16"/>
      <c r="B54" s="38" t="s">
        <v>64</v>
      </c>
      <c r="C54" s="39">
        <v>8000</v>
      </c>
      <c r="D54" s="39"/>
      <c r="E54" s="39"/>
      <c r="F54" s="39">
        <f t="shared" si="0"/>
        <v>8000</v>
      </c>
      <c r="G54" s="3"/>
      <c r="H54" s="3"/>
      <c r="I54" s="3"/>
      <c r="J54" s="3"/>
      <c r="K54" s="7"/>
    </row>
    <row r="55" s="2" customFormat="1" ht="18" customHeight="1" spans="1:14">
      <c r="A55" s="16"/>
      <c r="B55" s="38" t="s">
        <v>65</v>
      </c>
      <c r="C55" s="39">
        <v>15000</v>
      </c>
      <c r="D55" s="39">
        <v>4628</v>
      </c>
      <c r="E55" s="39">
        <v>4629</v>
      </c>
      <c r="F55" s="39">
        <f t="shared" si="0"/>
        <v>10371</v>
      </c>
      <c r="G55" s="14"/>
      <c r="H55" s="3"/>
      <c r="I55" s="3"/>
      <c r="J55" s="3"/>
      <c r="K55" s="7"/>
      <c r="L55" s="1"/>
      <c r="M55" s="1"/>
      <c r="N55" s="1"/>
    </row>
    <row r="56" s="2" customFormat="1" ht="18" customHeight="1" spans="1:14">
      <c r="A56" s="16"/>
      <c r="B56" s="38" t="s">
        <v>66</v>
      </c>
      <c r="C56" s="39">
        <v>24000</v>
      </c>
      <c r="D56" s="39">
        <v>4800</v>
      </c>
      <c r="E56" s="39">
        <v>5800</v>
      </c>
      <c r="F56" s="39">
        <f t="shared" si="0"/>
        <v>18200</v>
      </c>
      <c r="G56" s="14"/>
      <c r="H56" s="3"/>
      <c r="I56" s="3"/>
      <c r="J56" s="3"/>
      <c r="K56" s="7"/>
      <c r="L56" s="1"/>
      <c r="M56" s="1"/>
      <c r="N56" s="1"/>
    </row>
    <row r="57" s="1" customFormat="1" ht="18" customHeight="1" spans="1:11">
      <c r="A57" s="16"/>
      <c r="B57" s="13" t="s">
        <v>15</v>
      </c>
      <c r="C57" s="39">
        <f t="shared" ref="C57:F57" si="1">SUM(C47:C56)</f>
        <v>194800</v>
      </c>
      <c r="D57" s="39">
        <f t="shared" si="1"/>
        <v>50609</v>
      </c>
      <c r="E57" s="39">
        <f t="shared" si="1"/>
        <v>89232.64</v>
      </c>
      <c r="F57" s="13">
        <f t="shared" si="1"/>
        <v>105567.36</v>
      </c>
      <c r="G57" s="3"/>
      <c r="H57" s="3"/>
      <c r="I57" s="3"/>
      <c r="J57" s="3"/>
      <c r="K57" s="7"/>
    </row>
    <row r="58" s="1" customFormat="1" ht="18" customHeight="1" spans="1:14">
      <c r="A58" s="5"/>
      <c r="B58" s="6"/>
      <c r="C58" s="6"/>
      <c r="D58" s="6"/>
      <c r="E58" s="6"/>
      <c r="F58" s="6"/>
      <c r="G58" s="3"/>
      <c r="H58" s="3"/>
      <c r="I58" s="3"/>
      <c r="J58" s="3"/>
      <c r="K58" s="7"/>
      <c r="L58" s="2"/>
      <c r="M58" s="2"/>
      <c r="N58" s="2"/>
    </row>
    <row r="59" s="1" customFormat="1" ht="18" customHeight="1" spans="1:14">
      <c r="A59" s="5"/>
      <c r="B59" s="6"/>
      <c r="C59" s="6"/>
      <c r="D59" s="6"/>
      <c r="E59" s="6"/>
      <c r="F59" s="6"/>
      <c r="G59" s="3"/>
      <c r="H59" s="3"/>
      <c r="I59" s="3"/>
      <c r="J59" s="3"/>
      <c r="K59" s="7"/>
      <c r="L59" s="2"/>
      <c r="M59" s="2"/>
      <c r="N59" s="2"/>
    </row>
    <row r="60" s="1" customFormat="1" ht="18" customHeight="1" spans="1:14">
      <c r="A60" s="5"/>
      <c r="B60" s="6"/>
      <c r="C60" s="6"/>
      <c r="D60" s="6"/>
      <c r="E60" s="6"/>
      <c r="F60" s="6"/>
      <c r="G60" s="3"/>
      <c r="H60" s="3"/>
      <c r="I60" s="3"/>
      <c r="J60" s="3"/>
      <c r="K60" s="7"/>
      <c r="L60" s="4"/>
      <c r="M60" s="4"/>
      <c r="N60" s="4"/>
    </row>
    <row r="61" s="1" customFormat="1" customHeight="1" spans="1:11">
      <c r="A61" s="5"/>
      <c r="B61" s="6"/>
      <c r="C61" s="6"/>
      <c r="D61" s="6"/>
      <c r="E61" s="6"/>
      <c r="F61" s="6"/>
      <c r="G61" s="3"/>
      <c r="H61" s="3"/>
      <c r="I61" s="3"/>
      <c r="J61" s="3"/>
      <c r="K61" s="7"/>
    </row>
    <row r="62" s="1" customFormat="1" customHeight="1" spans="1:11">
      <c r="A62" s="5"/>
      <c r="B62" s="6"/>
      <c r="C62" s="6"/>
      <c r="D62" s="6"/>
      <c r="E62" s="6"/>
      <c r="F62" s="6"/>
      <c r="G62" s="3"/>
      <c r="H62" s="3"/>
      <c r="I62" s="3"/>
      <c r="J62" s="3"/>
      <c r="K62" s="7"/>
    </row>
    <row r="63" s="1" customFormat="1" customHeight="1" spans="1:11">
      <c r="A63" s="5"/>
      <c r="B63" s="6"/>
      <c r="C63" s="6"/>
      <c r="D63" s="6"/>
      <c r="E63" s="6"/>
      <c r="F63" s="6"/>
      <c r="G63" s="3"/>
      <c r="H63" s="3"/>
      <c r="I63" s="3"/>
      <c r="J63" s="3"/>
      <c r="K63" s="7"/>
    </row>
    <row r="64" s="1" customFormat="1" customHeight="1" spans="1:11">
      <c r="A64" s="5"/>
      <c r="B64" s="6"/>
      <c r="C64" s="6"/>
      <c r="D64" s="6"/>
      <c r="E64" s="6"/>
      <c r="F64" s="6"/>
      <c r="G64" s="3"/>
      <c r="H64" s="3"/>
      <c r="I64" s="3"/>
      <c r="J64" s="3"/>
      <c r="K64" s="7"/>
    </row>
    <row r="65" s="1" customFormat="1" customHeight="1" spans="1:11">
      <c r="A65" s="5"/>
      <c r="B65" s="6"/>
      <c r="C65" s="6"/>
      <c r="D65" s="6"/>
      <c r="E65" s="6"/>
      <c r="F65" s="6"/>
      <c r="G65" s="3"/>
      <c r="H65" s="3"/>
      <c r="I65" s="3"/>
      <c r="J65" s="3"/>
      <c r="K65" s="7"/>
    </row>
    <row r="66" s="1" customFormat="1" customHeight="1" spans="1:11">
      <c r="A66" s="5"/>
      <c r="B66" s="6"/>
      <c r="C66" s="6"/>
      <c r="D66" s="6"/>
      <c r="E66" s="6"/>
      <c r="F66" s="6"/>
      <c r="G66" s="3"/>
      <c r="H66" s="3"/>
      <c r="I66" s="3"/>
      <c r="J66" s="3"/>
      <c r="K66" s="7"/>
    </row>
    <row r="67" s="1" customFormat="1" customHeight="1" spans="1:11">
      <c r="A67" s="5"/>
      <c r="B67" s="6"/>
      <c r="C67" s="6"/>
      <c r="D67" s="6"/>
      <c r="E67" s="6"/>
      <c r="F67" s="6"/>
      <c r="G67" s="3"/>
      <c r="H67" s="3"/>
      <c r="I67" s="3"/>
      <c r="J67" s="3"/>
      <c r="K67" s="7"/>
    </row>
    <row r="68" s="1" customFormat="1" customHeight="1" spans="1:11">
      <c r="A68" s="5"/>
      <c r="B68" s="6"/>
      <c r="C68" s="6"/>
      <c r="D68" s="6"/>
      <c r="E68" s="6"/>
      <c r="F68" s="6"/>
      <c r="G68" s="3"/>
      <c r="H68" s="3"/>
      <c r="I68" s="3"/>
      <c r="J68" s="3"/>
      <c r="K68" s="7"/>
    </row>
    <row r="69" s="1" customFormat="1" customHeight="1" spans="1:11">
      <c r="A69" s="5"/>
      <c r="B69" s="6"/>
      <c r="C69" s="6"/>
      <c r="D69" s="6"/>
      <c r="E69" s="6"/>
      <c r="F69" s="6"/>
      <c r="G69" s="3"/>
      <c r="H69" s="3"/>
      <c r="I69" s="3"/>
      <c r="J69" s="3"/>
      <c r="K69" s="7"/>
    </row>
    <row r="70" s="1" customFormat="1" customHeight="1" spans="1:11">
      <c r="A70" s="5"/>
      <c r="B70" s="6"/>
      <c r="C70" s="6"/>
      <c r="D70" s="6"/>
      <c r="E70" s="6"/>
      <c r="F70" s="6"/>
      <c r="G70" s="3"/>
      <c r="H70" s="3"/>
      <c r="I70" s="3"/>
      <c r="J70" s="3"/>
      <c r="K70" s="7"/>
    </row>
    <row r="71" s="1" customFormat="1" customHeight="1" spans="1:11">
      <c r="A71" s="5"/>
      <c r="B71" s="6"/>
      <c r="C71" s="6"/>
      <c r="D71" s="6"/>
      <c r="E71" s="6"/>
      <c r="F71" s="6"/>
      <c r="G71" s="3"/>
      <c r="H71" s="3"/>
      <c r="I71" s="3"/>
      <c r="J71" s="3"/>
      <c r="K71" s="7"/>
    </row>
    <row r="72" s="1" customFormat="1" customHeight="1" spans="1:11">
      <c r="A72" s="5"/>
      <c r="B72" s="6"/>
      <c r="C72" s="6"/>
      <c r="D72" s="6"/>
      <c r="E72" s="6"/>
      <c r="F72" s="6"/>
      <c r="G72" s="3"/>
      <c r="H72" s="3"/>
      <c r="I72" s="3"/>
      <c r="J72" s="3"/>
      <c r="K72" s="7"/>
    </row>
    <row r="73" s="1" customFormat="1" customHeight="1" spans="1:11">
      <c r="A73" s="5"/>
      <c r="B73" s="6"/>
      <c r="C73" s="6"/>
      <c r="D73" s="6"/>
      <c r="E73" s="6"/>
      <c r="F73" s="6"/>
      <c r="G73" s="3"/>
      <c r="H73" s="3"/>
      <c r="I73" s="3"/>
      <c r="J73" s="3"/>
      <c r="K73" s="7"/>
    </row>
    <row r="74" s="1" customFormat="1" customHeight="1" spans="1:11">
      <c r="A74" s="5"/>
      <c r="B74" s="6"/>
      <c r="C74" s="6"/>
      <c r="D74" s="6"/>
      <c r="E74" s="6"/>
      <c r="F74" s="6"/>
      <c r="G74" s="3"/>
      <c r="H74" s="3"/>
      <c r="I74" s="3"/>
      <c r="J74" s="3"/>
      <c r="K74" s="7"/>
    </row>
    <row r="75" s="1" customFormat="1" customHeight="1" spans="1:11">
      <c r="A75" s="5"/>
      <c r="B75" s="6"/>
      <c r="C75" s="6"/>
      <c r="D75" s="6"/>
      <c r="E75" s="6"/>
      <c r="F75" s="6"/>
      <c r="G75" s="3"/>
      <c r="H75" s="3"/>
      <c r="I75" s="3"/>
      <c r="J75" s="3"/>
      <c r="K75" s="7"/>
    </row>
    <row r="76" s="1" customFormat="1" customHeight="1" spans="1:11">
      <c r="A76" s="5"/>
      <c r="B76" s="6"/>
      <c r="C76" s="6"/>
      <c r="D76" s="6"/>
      <c r="E76" s="6"/>
      <c r="F76" s="6"/>
      <c r="G76" s="3"/>
      <c r="H76" s="3"/>
      <c r="I76" s="3"/>
      <c r="J76" s="3"/>
      <c r="K76" s="7"/>
    </row>
    <row r="77" s="1" customFormat="1" customHeight="1" spans="1:11">
      <c r="A77" s="5"/>
      <c r="B77" s="6"/>
      <c r="C77" s="6"/>
      <c r="D77" s="6"/>
      <c r="E77" s="6"/>
      <c r="F77" s="6"/>
      <c r="G77" s="3"/>
      <c r="H77" s="3"/>
      <c r="I77" s="3"/>
      <c r="J77" s="3"/>
      <c r="K77" s="7"/>
    </row>
    <row r="78" s="1" customFormat="1" customHeight="1" spans="1:11">
      <c r="A78" s="5"/>
      <c r="B78" s="6"/>
      <c r="C78" s="6"/>
      <c r="D78" s="6"/>
      <c r="E78" s="6"/>
      <c r="F78" s="6"/>
      <c r="G78" s="3"/>
      <c r="H78" s="3"/>
      <c r="I78" s="3"/>
      <c r="J78" s="3"/>
      <c r="K78" s="7"/>
    </row>
    <row r="79" s="1" customFormat="1" customHeight="1" spans="1:11">
      <c r="A79" s="5"/>
      <c r="B79" s="6"/>
      <c r="C79" s="6"/>
      <c r="D79" s="6"/>
      <c r="E79" s="6"/>
      <c r="F79" s="6"/>
      <c r="G79" s="3"/>
      <c r="H79" s="3"/>
      <c r="I79" s="3"/>
      <c r="J79" s="3"/>
      <c r="K79" s="7"/>
    </row>
    <row r="80" s="1" customFormat="1" customHeight="1" spans="1:11">
      <c r="A80" s="5"/>
      <c r="B80" s="6"/>
      <c r="C80" s="6"/>
      <c r="D80" s="6"/>
      <c r="E80" s="6"/>
      <c r="F80" s="6"/>
      <c r="G80" s="3"/>
      <c r="H80" s="3"/>
      <c r="I80" s="3"/>
      <c r="J80" s="3"/>
      <c r="K80" s="7"/>
    </row>
    <row r="81" s="1" customFormat="1" customHeight="1" spans="1:11">
      <c r="A81" s="5"/>
      <c r="B81" s="6"/>
      <c r="C81" s="6"/>
      <c r="D81" s="6"/>
      <c r="E81" s="6"/>
      <c r="F81" s="6"/>
      <c r="G81" s="3"/>
      <c r="H81" s="3"/>
      <c r="I81" s="3"/>
      <c r="J81" s="3"/>
      <c r="K81" s="7"/>
    </row>
    <row r="82" s="1" customFormat="1" customHeight="1" spans="1:11">
      <c r="A82" s="5"/>
      <c r="B82" s="6"/>
      <c r="C82" s="6"/>
      <c r="D82" s="6"/>
      <c r="E82" s="6"/>
      <c r="F82" s="6"/>
      <c r="G82" s="3"/>
      <c r="H82" s="3"/>
      <c r="I82" s="3"/>
      <c r="J82" s="3"/>
      <c r="K82" s="7"/>
    </row>
    <row r="83" s="1" customFormat="1" customHeight="1" spans="1:11">
      <c r="A83" s="5"/>
      <c r="B83" s="6"/>
      <c r="C83" s="6"/>
      <c r="D83" s="6"/>
      <c r="E83" s="6"/>
      <c r="F83" s="6"/>
      <c r="G83" s="3"/>
      <c r="H83" s="3"/>
      <c r="I83" s="3"/>
      <c r="J83" s="3"/>
      <c r="K83" s="7"/>
    </row>
    <row r="84" s="1" customFormat="1" customHeight="1" spans="1:11">
      <c r="A84" s="5"/>
      <c r="B84" s="6"/>
      <c r="C84" s="6"/>
      <c r="D84" s="6"/>
      <c r="E84" s="6"/>
      <c r="F84" s="6"/>
      <c r="G84" s="3"/>
      <c r="H84" s="3"/>
      <c r="I84" s="3"/>
      <c r="J84" s="3"/>
      <c r="K84" s="7"/>
    </row>
    <row r="85" s="1" customFormat="1" customHeight="1" spans="1:11">
      <c r="A85" s="5"/>
      <c r="B85" s="6"/>
      <c r="C85" s="6"/>
      <c r="D85" s="6"/>
      <c r="E85" s="6"/>
      <c r="F85" s="6"/>
      <c r="G85" s="3"/>
      <c r="H85" s="3"/>
      <c r="I85" s="3"/>
      <c r="J85" s="3"/>
      <c r="K85" s="7"/>
    </row>
    <row r="86" s="1" customFormat="1" customHeight="1" spans="1:11">
      <c r="A86" s="5"/>
      <c r="B86" s="6"/>
      <c r="C86" s="6"/>
      <c r="D86" s="6"/>
      <c r="E86" s="6"/>
      <c r="F86" s="6"/>
      <c r="G86" s="3"/>
      <c r="H86" s="3"/>
      <c r="I86" s="3"/>
      <c r="J86" s="3"/>
      <c r="K86" s="7"/>
    </row>
    <row r="87" s="1" customFormat="1" customHeight="1" spans="1:11">
      <c r="A87" s="5"/>
      <c r="B87" s="6"/>
      <c r="C87" s="6"/>
      <c r="D87" s="6"/>
      <c r="E87" s="6"/>
      <c r="F87" s="6"/>
      <c r="G87" s="3"/>
      <c r="H87" s="3"/>
      <c r="I87" s="3"/>
      <c r="J87" s="3"/>
      <c r="K87" s="7"/>
    </row>
    <row r="88" s="1" customFormat="1" customHeight="1" spans="1:11">
      <c r="A88" s="5"/>
      <c r="B88" s="6"/>
      <c r="C88" s="6"/>
      <c r="D88" s="6"/>
      <c r="E88" s="6"/>
      <c r="F88" s="6"/>
      <c r="G88" s="3"/>
      <c r="H88" s="3"/>
      <c r="I88" s="3"/>
      <c r="J88" s="3"/>
      <c r="K88" s="7"/>
    </row>
    <row r="89" s="1" customFormat="1" customHeight="1" spans="1:11">
      <c r="A89" s="5"/>
      <c r="B89" s="6"/>
      <c r="C89" s="6"/>
      <c r="D89" s="6"/>
      <c r="E89" s="6"/>
      <c r="F89" s="6"/>
      <c r="G89" s="3"/>
      <c r="H89" s="3"/>
      <c r="I89" s="3"/>
      <c r="J89" s="3"/>
      <c r="K89" s="7"/>
    </row>
    <row r="90" s="1" customFormat="1" customHeight="1" spans="1:11">
      <c r="A90" s="5"/>
      <c r="B90" s="6"/>
      <c r="C90" s="6"/>
      <c r="D90" s="6"/>
      <c r="E90" s="6"/>
      <c r="F90" s="6"/>
      <c r="G90" s="3"/>
      <c r="H90" s="3"/>
      <c r="I90" s="3"/>
      <c r="J90" s="3"/>
      <c r="K90" s="7"/>
    </row>
    <row r="91" s="1" customFormat="1" customHeight="1" spans="1:11">
      <c r="A91" s="5"/>
      <c r="B91" s="6"/>
      <c r="C91" s="6"/>
      <c r="D91" s="6"/>
      <c r="E91" s="6"/>
      <c r="F91" s="6"/>
      <c r="G91" s="3"/>
      <c r="H91" s="3"/>
      <c r="I91" s="3"/>
      <c r="J91" s="3"/>
      <c r="K91" s="7"/>
    </row>
    <row r="92" s="1" customFormat="1" customHeight="1" spans="1:11">
      <c r="A92" s="5"/>
      <c r="B92" s="6"/>
      <c r="C92" s="6"/>
      <c r="D92" s="6"/>
      <c r="E92" s="6"/>
      <c r="F92" s="6"/>
      <c r="G92" s="3"/>
      <c r="H92" s="3"/>
      <c r="I92" s="3"/>
      <c r="J92" s="3"/>
      <c r="K92" s="7"/>
    </row>
    <row r="93" s="2" customFormat="1" customHeight="1" spans="1:14">
      <c r="A93" s="5"/>
      <c r="B93" s="6"/>
      <c r="C93" s="6"/>
      <c r="D93" s="6"/>
      <c r="E93" s="6"/>
      <c r="F93" s="6"/>
      <c r="G93" s="14"/>
      <c r="H93" s="3"/>
      <c r="I93" s="3"/>
      <c r="J93" s="3"/>
      <c r="K93" s="7"/>
      <c r="L93" s="1"/>
      <c r="M93" s="1"/>
      <c r="N93" s="1"/>
    </row>
    <row r="94" s="2" customFormat="1" customHeight="1" spans="1:14">
      <c r="A94" s="5"/>
      <c r="B94" s="6"/>
      <c r="C94" s="6"/>
      <c r="D94" s="6"/>
      <c r="E94" s="6"/>
      <c r="F94" s="6"/>
      <c r="G94" s="14"/>
      <c r="H94" s="3"/>
      <c r="I94" s="3"/>
      <c r="J94" s="3"/>
      <c r="K94" s="7"/>
      <c r="L94" s="1"/>
      <c r="M94" s="1"/>
      <c r="N94" s="1"/>
    </row>
    <row r="95" s="4" customFormat="1" customHeight="1" spans="1:14">
      <c r="A95" s="5"/>
      <c r="B95" s="6"/>
      <c r="C95" s="6"/>
      <c r="D95" s="6"/>
      <c r="E95" s="6"/>
      <c r="F95" s="6"/>
      <c r="G95" s="51"/>
      <c r="H95" s="3"/>
      <c r="I95" s="3"/>
      <c r="J95" s="3"/>
      <c r="K95" s="7"/>
      <c r="L95" s="1"/>
      <c r="M95" s="1"/>
      <c r="N95" s="1"/>
    </row>
    <row r="96" s="1" customFormat="1" customHeight="1" spans="1:11">
      <c r="A96" s="5"/>
      <c r="B96" s="6"/>
      <c r="C96" s="6"/>
      <c r="D96" s="6"/>
      <c r="E96" s="6"/>
      <c r="F96" s="6"/>
      <c r="G96" s="3"/>
      <c r="H96" s="3"/>
      <c r="I96" s="3"/>
      <c r="J96" s="3"/>
      <c r="K96" s="7"/>
    </row>
    <row r="97" s="1" customFormat="1" customHeight="1" spans="1:11">
      <c r="A97" s="5"/>
      <c r="B97" s="6"/>
      <c r="C97" s="6"/>
      <c r="D97" s="6"/>
      <c r="E97" s="6"/>
      <c r="F97" s="6"/>
      <c r="G97" s="3"/>
      <c r="H97" s="3"/>
      <c r="I97" s="3"/>
      <c r="J97" s="3"/>
      <c r="K97" s="7"/>
    </row>
    <row r="98" s="1" customFormat="1" customHeight="1" spans="1:11">
      <c r="A98" s="5"/>
      <c r="B98" s="6"/>
      <c r="C98" s="6"/>
      <c r="D98" s="6"/>
      <c r="E98" s="6"/>
      <c r="F98" s="6"/>
      <c r="G98" s="3"/>
      <c r="H98" s="3"/>
      <c r="I98" s="3"/>
      <c r="J98" s="3"/>
      <c r="K98" s="7"/>
    </row>
    <row r="99" s="1" customFormat="1" customHeight="1" spans="1:11">
      <c r="A99" s="5"/>
      <c r="B99" s="6"/>
      <c r="C99" s="6"/>
      <c r="D99" s="6"/>
      <c r="E99" s="6"/>
      <c r="F99" s="6"/>
      <c r="G99" s="3"/>
      <c r="H99" s="3"/>
      <c r="I99" s="3"/>
      <c r="J99" s="3"/>
      <c r="K99" s="7"/>
    </row>
    <row r="100" s="1" customFormat="1" customHeight="1" spans="1:11">
      <c r="A100" s="5"/>
      <c r="B100" s="6"/>
      <c r="C100" s="6"/>
      <c r="D100" s="6"/>
      <c r="E100" s="6"/>
      <c r="F100" s="6"/>
      <c r="G100" s="3"/>
      <c r="H100" s="3"/>
      <c r="I100" s="3"/>
      <c r="J100" s="3"/>
      <c r="K100" s="7"/>
    </row>
    <row r="101" s="1" customFormat="1" customHeight="1" spans="1:11">
      <c r="A101" s="5"/>
      <c r="B101" s="6"/>
      <c r="C101" s="6"/>
      <c r="D101" s="6"/>
      <c r="E101" s="6"/>
      <c r="F101" s="6"/>
      <c r="G101" s="3"/>
      <c r="H101" s="3"/>
      <c r="I101" s="3"/>
      <c r="J101" s="3"/>
      <c r="K101" s="7"/>
    </row>
    <row r="102" s="1" customFormat="1" customHeight="1" spans="1:11">
      <c r="A102" s="5"/>
      <c r="B102" s="6"/>
      <c r="C102" s="6"/>
      <c r="D102" s="6"/>
      <c r="E102" s="6"/>
      <c r="F102" s="6"/>
      <c r="G102" s="3"/>
      <c r="H102" s="3"/>
      <c r="I102" s="3"/>
      <c r="J102" s="3"/>
      <c r="K102" s="7"/>
    </row>
    <row r="103" s="1" customFormat="1" customHeight="1" spans="1:11">
      <c r="A103" s="5"/>
      <c r="B103" s="6"/>
      <c r="C103" s="6"/>
      <c r="D103" s="6"/>
      <c r="E103" s="6"/>
      <c r="F103" s="6"/>
      <c r="G103" s="3"/>
      <c r="H103" s="3"/>
      <c r="I103" s="3"/>
      <c r="J103" s="3"/>
      <c r="K103" s="7"/>
    </row>
    <row r="104" s="1" customFormat="1" customHeight="1" spans="1:11">
      <c r="A104" s="5"/>
      <c r="B104" s="6"/>
      <c r="C104" s="6"/>
      <c r="D104" s="6"/>
      <c r="E104" s="6"/>
      <c r="F104" s="6"/>
      <c r="G104" s="3"/>
      <c r="H104" s="3"/>
      <c r="I104" s="3"/>
      <c r="J104" s="3"/>
      <c r="K104" s="7"/>
    </row>
  </sheetData>
  <mergeCells count="4">
    <mergeCell ref="A1:F1"/>
    <mergeCell ref="H1:K1"/>
    <mergeCell ref="B2:E2"/>
    <mergeCell ref="I2:J2"/>
  </mergeCells>
  <dataValidations count="1">
    <dataValidation type="list" allowBlank="1" showInputMessage="1" showErrorMessage="1" sqref="D4">
      <formula1>"上级专款,镇级拨款,村级资金"</formula1>
    </dataValidation>
  </dataValidations>
  <printOptions horizontalCentered="1"/>
  <pageMargins left="0.629861111111111" right="0.196527777777778" top="0.511805555555556" bottom="0.590277777777778" header="0.5" footer="0.5"/>
  <pageSetup paperSize="9" scale="4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孔关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霜序二九</cp:lastModifiedBy>
  <dcterms:created xsi:type="dcterms:W3CDTF">2024-12-31T01:22:00Z</dcterms:created>
  <dcterms:modified xsi:type="dcterms:W3CDTF">2025-03-04T07:08:36Z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A5DF1B30474B4A48AAC6ED422E04989F_13</vt:lpwstr>
  </property>
  <property fmtid="{D5CDD505-2E9C-101B-9397-08002B2CF9AE}" pid="3" name="KSOProductBuildVer">
    <vt:lpwstr>2052-12.1.0.20305</vt:lpwstr>
  </property>
</Properties>
</file>