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残疾军人" sheetId="1" r:id="rId1"/>
    <sheet name="带病回乡 " sheetId="2" r:id="rId2"/>
    <sheet name="两参" sheetId="3" r:id="rId3"/>
    <sheet name="60岁" sheetId="4" r:id="rId4"/>
    <sheet name="暂停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<sst xmlns="http://schemas.openxmlformats.org/spreadsheetml/2006/main" count="375" uniqueCount="116">
  <si>
    <t>二0二五年二月份伤残军人残疾抚恤金和护理费发放花名册</t>
  </si>
  <si>
    <t>序号</t>
  </si>
  <si>
    <t>乡镇</t>
  </si>
  <si>
    <t>村
社区</t>
  </si>
  <si>
    <t>姓 名</t>
  </si>
  <si>
    <t>发放标准
（元/年）</t>
  </si>
  <si>
    <t>发放
金额（元）</t>
  </si>
  <si>
    <t>代发银行</t>
  </si>
  <si>
    <t>发放周期</t>
  </si>
  <si>
    <t>发放
期别</t>
  </si>
  <si>
    <t>发放
时间</t>
  </si>
  <si>
    <t>伤残
类别</t>
  </si>
  <si>
    <t>伤残等级
（1-10）</t>
  </si>
  <si>
    <t>伤残性质</t>
  </si>
  <si>
    <t>入伍
时间</t>
  </si>
  <si>
    <t>退役
时间</t>
  </si>
  <si>
    <t>第一次领取时间</t>
  </si>
  <si>
    <t>金额</t>
  </si>
  <si>
    <t>补发</t>
  </si>
  <si>
    <t>护理费</t>
  </si>
  <si>
    <t>丧葬费</t>
  </si>
  <si>
    <t>合计</t>
  </si>
  <si>
    <t>1低保2五保3地方残疾</t>
  </si>
  <si>
    <t>联系方式</t>
  </si>
  <si>
    <t>备注</t>
  </si>
  <si>
    <t>段店镇</t>
  </si>
  <si>
    <t>灯塘村</t>
  </si>
  <si>
    <t>姚*清</t>
  </si>
  <si>
    <t>中国农业银行鄂州市分行华容支行</t>
  </si>
  <si>
    <t>月度</t>
  </si>
  <si>
    <t>2025二月份</t>
  </si>
  <si>
    <t>残疾军人</t>
  </si>
  <si>
    <t>因战</t>
  </si>
  <si>
    <t>1969.10.01</t>
  </si>
  <si>
    <t>补发2024年8月-2025年1月调标差额部分96元*6个月</t>
  </si>
  <si>
    <t>二0二五年二月份带病回乡退伍军人生活补助发放花名册</t>
  </si>
  <si>
    <t>所有人执行2024年8月1日标准819元/月</t>
  </si>
  <si>
    <t>姓名</t>
  </si>
  <si>
    <t>身份证号码</t>
  </si>
  <si>
    <t>银行卡号</t>
  </si>
  <si>
    <t>发放标准
（元/月）</t>
  </si>
  <si>
    <t>发放
周期</t>
  </si>
  <si>
    <t>入伍时间</t>
  </si>
  <si>
    <t>退伍时间</t>
  </si>
  <si>
    <t>补</t>
  </si>
  <si>
    <t>小计</t>
  </si>
  <si>
    <t>刘响林</t>
  </si>
  <si>
    <t>1980.11</t>
  </si>
  <si>
    <t>1984.1</t>
  </si>
  <si>
    <t>补发2024年8月-2025年1月调标差额部分26.5元*6个月</t>
  </si>
  <si>
    <t>姚金水</t>
  </si>
  <si>
    <t>1976.2</t>
  </si>
  <si>
    <t>1980.1</t>
  </si>
  <si>
    <t>刘春林</t>
  </si>
  <si>
    <t>1973.1</t>
  </si>
  <si>
    <t>1979.3.1</t>
  </si>
  <si>
    <t>汪年松</t>
  </si>
  <si>
    <t>1978.03.28</t>
  </si>
  <si>
    <t>1976.10</t>
  </si>
  <si>
    <t>姚征兵</t>
  </si>
  <si>
    <t>1990.3</t>
  </si>
  <si>
    <t>1993.12</t>
  </si>
  <si>
    <t>熊华山</t>
  </si>
  <si>
    <t>1971.1</t>
  </si>
  <si>
    <t>1976.3.15</t>
  </si>
  <si>
    <t>姚春安</t>
  </si>
  <si>
    <t>1972.12</t>
  </si>
  <si>
    <t>1979.01</t>
  </si>
  <si>
    <t>汪家友</t>
  </si>
  <si>
    <t>1975.1</t>
  </si>
  <si>
    <t>1978.3</t>
  </si>
  <si>
    <t>姚佑明</t>
  </si>
  <si>
    <t>1956.3</t>
  </si>
  <si>
    <t>1960.3</t>
  </si>
  <si>
    <t>2024年12月27日去世，补发2024年8月-12月份差额（26.5元*5个月）132.5元+丧葬费(26.5元*6个月）159元=291.5元</t>
  </si>
  <si>
    <t>二0二五年二月份两参人员生活补助发放花名册</t>
  </si>
  <si>
    <t>所有人执行2024年8月1日标准882元/月</t>
  </si>
  <si>
    <t>编号</t>
  </si>
  <si>
    <t>发放金额（元）</t>
  </si>
  <si>
    <t>1低保2五保3地残</t>
  </si>
  <si>
    <t>参战
参核
8023</t>
  </si>
  <si>
    <t>汪火昌</t>
  </si>
  <si>
    <t>78.3</t>
  </si>
  <si>
    <t>参战</t>
  </si>
  <si>
    <t>补发2024年8月-2025年1月调标差额部分42元*6个月</t>
  </si>
  <si>
    <t>汪早星</t>
  </si>
  <si>
    <t>陈高照</t>
  </si>
  <si>
    <t>参核</t>
  </si>
  <si>
    <t>二0二五年二月份华容区60周岁以上农村籍退役士兵生活补助发放花名册</t>
  </si>
  <si>
    <t>所有人执行2024年8月1日标准60元/月/兵龄</t>
  </si>
  <si>
    <t>发放
标准</t>
  </si>
  <si>
    <t>发放
金额</t>
  </si>
  <si>
    <t>军
龄</t>
  </si>
  <si>
    <t>备注一</t>
  </si>
  <si>
    <t>姚安素</t>
  </si>
  <si>
    <t>4</t>
  </si>
  <si>
    <t>补发2024年8月-2025年1月调标差额部分2.7*兵龄*6个月</t>
  </si>
  <si>
    <t>熊叔勤</t>
  </si>
  <si>
    <t>姚同台</t>
  </si>
  <si>
    <t>汪雨洲</t>
  </si>
  <si>
    <t>汪付兴</t>
  </si>
  <si>
    <t>舒银阵</t>
  </si>
  <si>
    <t>陈才清</t>
  </si>
  <si>
    <t>陈中池</t>
  </si>
  <si>
    <t>刘堂新</t>
  </si>
  <si>
    <t>汪槐松</t>
  </si>
  <si>
    <t>汪安华</t>
  </si>
  <si>
    <t>二0二五年二月份华容区重点优抚对象去世人员花名册</t>
  </si>
  <si>
    <t>军龄</t>
  </si>
  <si>
    <t>身份
类别</t>
  </si>
  <si>
    <t>二0二四年八月至二0二五年一月华容区重点优抚对象去世人员补发调标后差额</t>
  </si>
  <si>
    <t>去世时间</t>
  </si>
  <si>
    <t>带病回乡</t>
  </si>
  <si>
    <t>二0二五年一月华容区重点优抚对象取消人员花名册</t>
  </si>
  <si>
    <t>家庭住址</t>
  </si>
  <si>
    <t>退休金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</si>
</sst>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5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新宋体"/>
      <charset val="134"/>
    </font>
    <font>
      <sz val="11"/>
      <name val="宋体"/>
      <charset val="134"/>
    </font>
    <font>
      <sz val="12"/>
      <name val="方正小标宋简体"/>
      <charset val="134"/>
    </font>
    <font>
      <sz val="22"/>
      <name val="方正小标宋简体"/>
      <charset val="134"/>
    </font>
    <font>
      <b/>
      <sz val="11"/>
      <name val="新宋体"/>
      <charset val="134"/>
    </font>
    <font>
      <sz val="10"/>
      <name val="仿宋"/>
      <charset val="134"/>
    </font>
    <font>
      <b/>
      <sz val="12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sz val="10"/>
      <color theme="1"/>
      <name val="仿宋"/>
      <charset val="134"/>
    </font>
    <font>
      <sz val="9"/>
      <name val="宋体"/>
      <charset val="134"/>
    </font>
    <font>
      <sz val="10"/>
      <name val="新宋体"/>
      <charset val="134"/>
    </font>
    <font>
      <sz val="9"/>
      <name val="新宋体"/>
      <charset val="134"/>
    </font>
    <font>
      <sz val="9"/>
      <name val="仿宋"/>
      <charset val="134"/>
    </font>
    <font>
      <sz val="10"/>
      <color rgb="FF333333"/>
      <name val="Microsoft YaHei"/>
      <charset val="134"/>
    </font>
    <font>
      <sz val="8"/>
      <name val="黑体"/>
      <charset val="134"/>
    </font>
    <font>
      <b/>
      <sz val="12"/>
      <name val="FangSong"/>
      <charset val="134"/>
    </font>
    <font>
      <sz val="12"/>
      <name val="黑体"/>
      <charset val="134"/>
    </font>
    <font>
      <sz val="12"/>
      <name val="新宋体"/>
      <charset val="134"/>
    </font>
    <font>
      <b/>
      <sz val="11"/>
      <name val="仿宋"/>
      <charset val="134"/>
    </font>
    <font>
      <sz val="8"/>
      <name val="宋体"/>
      <charset val="134"/>
    </font>
    <font>
      <sz val="8"/>
      <name val="仿宋"/>
      <charset val="134"/>
    </font>
    <font>
      <sz val="10"/>
      <name val="宋体"/>
      <charset val="134"/>
    </font>
    <font>
      <sz val="6"/>
      <name val="宋体"/>
      <charset val="134"/>
    </font>
    <font>
      <sz val="6"/>
      <name val="黑体"/>
      <charset val="134"/>
    </font>
    <font>
      <sz val="10"/>
      <color rgb="FF000000"/>
      <name val="仿宋"/>
      <charset val="134"/>
    </font>
    <font>
      <b/>
      <sz val="10"/>
      <name val="宋体"/>
      <charset val="134"/>
    </font>
    <font>
      <sz val="10"/>
      <color rgb="FFC00000"/>
      <name val="仿宋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42" fillId="7" borderId="5" applyNumberFormat="0" applyAlignment="0" applyProtection="0">
      <alignment vertical="center"/>
    </xf>
    <xf numFmtId="0" fontId="43" fillId="8" borderId="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" fillId="0" borderId="0"/>
  </cellStyleXfs>
  <cellXfs count="1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5" fillId="0" borderId="0" xfId="49" applyFont="1"/>
    <xf numFmtId="0" fontId="7" fillId="4" borderId="0" xfId="0" applyFont="1" applyFill="1" applyBorder="1" applyAlignment="1">
      <alignment vertical="center"/>
    </xf>
    <xf numFmtId="0" fontId="25" fillId="0" borderId="0" xfId="49" applyFont="1" applyFill="1"/>
    <xf numFmtId="0" fontId="26" fillId="0" borderId="0" xfId="49" applyFont="1" applyFill="1"/>
    <xf numFmtId="49" fontId="5" fillId="0" borderId="0" xfId="49" applyNumberFormat="1" applyFont="1" applyFill="1" applyAlignment="1">
      <alignment horizontal="center" vertical="center"/>
    </xf>
    <xf numFmtId="49" fontId="18" fillId="0" borderId="0" xfId="49" applyNumberFormat="1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18" fillId="0" borderId="0" xfId="49" applyNumberFormat="1" applyFont="1" applyFill="1" applyAlignment="1">
      <alignment vertical="center"/>
    </xf>
    <xf numFmtId="0" fontId="7" fillId="0" borderId="1" xfId="49" applyNumberFormat="1" applyFont="1" applyFill="1" applyBorder="1" applyAlignment="1">
      <alignment horizontal="center" vertical="center"/>
    </xf>
    <xf numFmtId="49" fontId="27" fillId="0" borderId="0" xfId="49" applyNumberFormat="1" applyFont="1" applyFill="1" applyAlignment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49" applyFont="1" applyBorder="1" applyAlignment="1">
      <alignment horizontal="center" vertical="center"/>
    </xf>
    <xf numFmtId="0" fontId="25" fillId="0" borderId="0" xfId="49" applyFont="1" applyFill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7" fillId="0" borderId="0" xfId="49" applyFont="1" applyFill="1" applyAlignment="1">
      <alignment horizontal="center"/>
    </xf>
    <xf numFmtId="0" fontId="7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6年7-9月残疾军人社会化发放登记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23</xdr:col>
      <xdr:colOff>76200</xdr:colOff>
      <xdr:row>14</xdr:row>
      <xdr:rowOff>0</xdr:rowOff>
    </xdr:from>
    <xdr:to>
      <xdr:col>24</xdr:col>
      <xdr:colOff>61595</xdr:colOff>
      <xdr:row>15</xdr:row>
      <xdr:rowOff>12700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01435" y="5765800"/>
          <a:ext cx="6711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671195</xdr:colOff>
      <xdr:row>3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25235" y="1574800"/>
          <a:ext cx="6711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671195</xdr:colOff>
      <xdr:row>3</xdr:row>
      <xdr:rowOff>304800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25235" y="1574800"/>
          <a:ext cx="6711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23</xdr:col>
      <xdr:colOff>671195</xdr:colOff>
      <xdr:row>15</xdr:row>
      <xdr:rowOff>12700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25235" y="5765800"/>
          <a:ext cx="671195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90"/>
  <sheetViews>
    <sheetView tabSelected="1" workbookViewId="0">
      <selection activeCell="K7" sqref="K7"/>
    </sheetView>
  </sheetViews>
  <sheetFormatPr defaultColWidth="9" defaultRowHeight="15.75"/>
  <cols>
    <col min="1" max="1" width="4" style="116" customWidth="1"/>
    <col min="2" max="2" width="6.375" style="116" customWidth="1"/>
    <col min="3" max="3" width="6.24166666666667" style="116" customWidth="1"/>
    <col min="4" max="4" width="7.25" style="116" customWidth="1"/>
    <col min="5" max="5" width="5.375" style="116" customWidth="1"/>
    <col min="6" max="6" width="7.75" style="116" customWidth="1"/>
    <col min="7" max="7" width="14.875" style="116" customWidth="1"/>
    <col min="8" max="8" width="5.46666666666667" style="116" customWidth="1"/>
    <col min="9" max="9" width="10.125" style="116" customWidth="1"/>
    <col min="10" max="10" width="7.75" style="116" customWidth="1"/>
    <col min="11" max="11" width="7.5" style="116" customWidth="1"/>
    <col min="12" max="12" width="5.25" style="116" customWidth="1"/>
    <col min="13" max="13" width="5.94166666666667" style="116" customWidth="1"/>
    <col min="14" max="14" width="9.375" style="116" customWidth="1"/>
    <col min="15" max="15" width="10.125" style="116" customWidth="1"/>
    <col min="16" max="16" width="7.375" style="117" customWidth="1"/>
    <col min="17" max="17" width="7" style="116" customWidth="1"/>
    <col min="18" max="18" width="7.875" style="116" customWidth="1"/>
    <col min="19" max="19" width="7.5" style="116" customWidth="1"/>
    <col min="20" max="20" width="7.875" style="116" customWidth="1"/>
    <col min="21" max="21" width="6.375" style="116" customWidth="1"/>
    <col min="22" max="22" width="6.375" style="5" customWidth="1"/>
    <col min="23" max="23" width="12.025" style="5" customWidth="1"/>
    <col min="24" max="24" width="28.2833333333333" style="1" customWidth="1"/>
    <col min="25" max="25" width="11.75" style="116" customWidth="1"/>
    <col min="26" max="233" width="9" style="116"/>
    <col min="234" max="16384" width="9" style="1"/>
  </cols>
  <sheetData>
    <row r="1" s="114" customFormat="1" ht="40" customHeight="1" spans="1:236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</row>
    <row r="2" s="114" customFormat="1" ht="18" customHeight="1" spans="1:236">
      <c r="A2" s="119"/>
      <c r="B2" s="119"/>
      <c r="C2" s="119"/>
      <c r="D2" s="119"/>
      <c r="E2" s="119"/>
      <c r="F2" s="121">
        <f>SUM(F4:F4)</f>
        <v>2283</v>
      </c>
      <c r="G2" s="119"/>
      <c r="H2" s="119"/>
      <c r="I2" s="119"/>
      <c r="J2" s="119"/>
      <c r="K2" s="119"/>
      <c r="L2" s="119"/>
      <c r="M2" s="119"/>
      <c r="N2" s="119"/>
      <c r="O2" s="119"/>
      <c r="P2" s="123"/>
      <c r="Q2" s="121">
        <f t="shared" ref="Q2:U2" si="0">SUM(Q4:Q4)</f>
        <v>1707</v>
      </c>
      <c r="R2" s="121">
        <f t="shared" si="0"/>
        <v>576</v>
      </c>
      <c r="S2" s="121">
        <f t="shared" si="0"/>
        <v>0</v>
      </c>
      <c r="T2" s="121">
        <f t="shared" si="0"/>
        <v>0</v>
      </c>
      <c r="U2" s="121">
        <f t="shared" si="0"/>
        <v>2283</v>
      </c>
      <c r="V2" s="119"/>
      <c r="W2" s="119"/>
      <c r="X2" s="119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</row>
    <row r="3" s="114" customFormat="1" ht="76" customHeight="1" spans="1:236">
      <c r="A3" s="99" t="s">
        <v>1</v>
      </c>
      <c r="B3" s="17" t="s">
        <v>2</v>
      </c>
      <c r="C3" s="17" t="s">
        <v>3</v>
      </c>
      <c r="D3" s="99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24" t="s">
        <v>14</v>
      </c>
      <c r="O3" s="124" t="s">
        <v>15</v>
      </c>
      <c r="P3" s="124" t="s">
        <v>16</v>
      </c>
      <c r="Q3" s="12" t="s">
        <v>17</v>
      </c>
      <c r="R3" s="12" t="s">
        <v>18</v>
      </c>
      <c r="S3" s="126" t="s">
        <v>19</v>
      </c>
      <c r="T3" s="126" t="s">
        <v>20</v>
      </c>
      <c r="U3" s="126" t="s">
        <v>21</v>
      </c>
      <c r="V3" s="23" t="s">
        <v>22</v>
      </c>
      <c r="W3" s="23" t="s">
        <v>23</v>
      </c>
      <c r="X3" s="124" t="s">
        <v>24</v>
      </c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</row>
    <row r="4" s="1" customFormat="1" ht="35" customHeight="1" spans="1:233">
      <c r="A4" s="47">
        <v>1</v>
      </c>
      <c r="B4" s="47" t="s">
        <v>25</v>
      </c>
      <c r="C4" s="47" t="s">
        <v>26</v>
      </c>
      <c r="D4" s="47" t="s">
        <v>27</v>
      </c>
      <c r="E4" s="55">
        <v>20484</v>
      </c>
      <c r="F4" s="122">
        <f>Q4+R4+S4+T4</f>
        <v>2283</v>
      </c>
      <c r="G4" s="59" t="s">
        <v>28</v>
      </c>
      <c r="H4" s="26" t="s">
        <v>29</v>
      </c>
      <c r="I4" s="26" t="s">
        <v>30</v>
      </c>
      <c r="J4" s="26">
        <v>20250114</v>
      </c>
      <c r="K4" s="47" t="s">
        <v>31</v>
      </c>
      <c r="L4" s="47">
        <v>9</v>
      </c>
      <c r="M4" s="47" t="s">
        <v>32</v>
      </c>
      <c r="N4" s="125" t="s">
        <v>33</v>
      </c>
      <c r="O4" s="125">
        <v>197504.01</v>
      </c>
      <c r="P4" s="66"/>
      <c r="Q4" s="122">
        <v>1707</v>
      </c>
      <c r="R4" s="47">
        <v>576</v>
      </c>
      <c r="S4" s="13"/>
      <c r="T4" s="13"/>
      <c r="U4" s="128">
        <f>T4+S4+R4+Q4</f>
        <v>2283</v>
      </c>
      <c r="V4" s="108"/>
      <c r="W4" s="108"/>
      <c r="X4" s="129" t="s">
        <v>34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</row>
    <row r="5" s="115" customFormat="1" ht="37" customHeight="1" spans="1:254">
      <c r="A5" s="47"/>
      <c r="B5" s="120"/>
      <c r="C5" s="120"/>
      <c r="D5" s="47" t="s">
        <v>21</v>
      </c>
      <c r="E5" s="47"/>
      <c r="F5" s="122">
        <f>SUM(F4:F4)</f>
        <v>2283</v>
      </c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>
        <f t="shared" ref="Q5:U5" si="1">SUM(Q4:Q4)</f>
        <v>1707</v>
      </c>
      <c r="R5" s="122"/>
      <c r="S5" s="122">
        <f t="shared" si="1"/>
        <v>0</v>
      </c>
      <c r="T5" s="122">
        <f t="shared" si="1"/>
        <v>0</v>
      </c>
      <c r="U5" s="122">
        <f t="shared" si="1"/>
        <v>2283</v>
      </c>
      <c r="V5" s="13"/>
      <c r="W5" s="13"/>
      <c r="X5" s="130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</row>
    <row r="6" s="114" customFormat="1" ht="31" customHeight="1" spans="1:236">
      <c r="A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  <c r="Q6" s="116"/>
      <c r="R6" s="116"/>
      <c r="S6" s="116"/>
      <c r="T6" s="127"/>
      <c r="U6" s="127"/>
      <c r="V6" s="127"/>
      <c r="W6" s="127"/>
      <c r="X6" s="127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</row>
    <row r="7" s="1" customFormat="1" spans="1:233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  <c r="Q7" s="116"/>
      <c r="R7" s="116"/>
      <c r="S7" s="116"/>
      <c r="T7" s="116"/>
      <c r="U7" s="116"/>
      <c r="V7" s="131"/>
      <c r="W7" s="131"/>
      <c r="X7" s="132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</row>
    <row r="8" s="1" customFormat="1" spans="1:23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7"/>
      <c r="Q8" s="116"/>
      <c r="R8" s="116"/>
      <c r="S8" s="116"/>
      <c r="T8" s="116"/>
      <c r="U8" s="116"/>
      <c r="V8" s="131"/>
      <c r="W8" s="131"/>
      <c r="X8" s="132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</row>
    <row r="9" s="1" customFormat="1" spans="1:233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  <c r="Q9" s="116"/>
      <c r="R9" s="116"/>
      <c r="S9" s="116"/>
      <c r="T9" s="116"/>
      <c r="U9" s="116"/>
      <c r="V9" s="131"/>
      <c r="W9" s="131"/>
      <c r="X9" s="132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</row>
    <row r="10" s="1" customFormat="1" spans="1:233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  <c r="Q10" s="116"/>
      <c r="R10" s="116"/>
      <c r="S10" s="116"/>
      <c r="T10" s="116"/>
      <c r="U10" s="116"/>
      <c r="V10" s="131"/>
      <c r="W10" s="131"/>
      <c r="X10" s="132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</row>
    <row r="11" s="1" customFormat="1" spans="1:233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7"/>
      <c r="Q11" s="116"/>
      <c r="R11" s="116"/>
      <c r="S11" s="116"/>
      <c r="T11" s="116"/>
      <c r="U11" s="116"/>
      <c r="V11" s="131"/>
      <c r="W11" s="131"/>
      <c r="X11" s="132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</row>
    <row r="12" s="1" customFormat="1" spans="1:233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7"/>
      <c r="Q12" s="116"/>
      <c r="R12" s="116"/>
      <c r="S12" s="116"/>
      <c r="T12" s="116"/>
      <c r="U12" s="116"/>
      <c r="V12" s="131"/>
      <c r="W12" s="131"/>
      <c r="X12" s="132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</row>
    <row r="13" s="1" customFormat="1" spans="1:233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7"/>
      <c r="Q13" s="116"/>
      <c r="R13" s="116"/>
      <c r="S13" s="116"/>
      <c r="T13" s="116"/>
      <c r="U13" s="116"/>
      <c r="V13" s="131"/>
      <c r="W13" s="131"/>
      <c r="X13" s="132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</row>
    <row r="14" s="1" customFormat="1" spans="1:233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Q14" s="116"/>
      <c r="R14" s="116"/>
      <c r="S14" s="116"/>
      <c r="T14" s="116"/>
      <c r="U14" s="116"/>
      <c r="V14" s="131"/>
      <c r="W14" s="131"/>
      <c r="X14" s="132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</row>
    <row r="15" s="1" customFormat="1" spans="1:233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7"/>
      <c r="Q15" s="116"/>
      <c r="R15" s="116"/>
      <c r="S15" s="116"/>
      <c r="T15" s="116"/>
      <c r="U15" s="116"/>
      <c r="V15" s="131"/>
      <c r="W15" s="131"/>
      <c r="X15" s="132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</row>
    <row r="16" s="1" customFormat="1" spans="1:233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7"/>
      <c r="Q16" s="116"/>
      <c r="R16" s="116"/>
      <c r="S16" s="116"/>
      <c r="T16" s="116"/>
      <c r="U16" s="116"/>
      <c r="V16" s="131"/>
      <c r="W16" s="131"/>
      <c r="X16" s="132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</row>
    <row r="17" s="1" customFormat="1" spans="1:233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7"/>
      <c r="Q17" s="116"/>
      <c r="R17" s="116"/>
      <c r="S17" s="116"/>
      <c r="T17" s="116"/>
      <c r="U17" s="116"/>
      <c r="V17" s="131"/>
      <c r="W17" s="131"/>
      <c r="X17" s="132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</row>
    <row r="18" s="1" customFormat="1" spans="1:233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7"/>
      <c r="Q18" s="116"/>
      <c r="R18" s="116"/>
      <c r="S18" s="116"/>
      <c r="T18" s="116"/>
      <c r="U18" s="116"/>
      <c r="V18" s="131"/>
      <c r="W18" s="131"/>
      <c r="X18" s="132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</row>
    <row r="19" s="1" customFormat="1" spans="1:233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7"/>
      <c r="Q19" s="116"/>
      <c r="R19" s="116"/>
      <c r="S19" s="116"/>
      <c r="T19" s="116"/>
      <c r="U19" s="116"/>
      <c r="V19" s="131"/>
      <c r="W19" s="131"/>
      <c r="X19" s="132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</row>
    <row r="20" s="1" customFormat="1" spans="1:233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7"/>
      <c r="Q20" s="116"/>
      <c r="R20" s="116"/>
      <c r="S20" s="116"/>
      <c r="T20" s="116"/>
      <c r="U20" s="116"/>
      <c r="V20" s="131"/>
      <c r="W20" s="131"/>
      <c r="X20" s="132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</row>
    <row r="21" s="1" customFormat="1" spans="1:233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7"/>
      <c r="Q21" s="116"/>
      <c r="R21" s="116"/>
      <c r="S21" s="116"/>
      <c r="T21" s="116"/>
      <c r="U21" s="116"/>
      <c r="V21" s="131"/>
      <c r="W21" s="131"/>
      <c r="X21" s="132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</row>
    <row r="22" s="1" customFormat="1" spans="1:233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7"/>
      <c r="Q22" s="116"/>
      <c r="R22" s="116"/>
      <c r="S22" s="116"/>
      <c r="T22" s="116"/>
      <c r="U22" s="116"/>
      <c r="V22" s="131"/>
      <c r="W22" s="131"/>
      <c r="X22" s="132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</row>
    <row r="23" s="1" customFormat="1" spans="1:233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7"/>
      <c r="Q23" s="116"/>
      <c r="R23" s="116"/>
      <c r="S23" s="116"/>
      <c r="T23" s="116"/>
      <c r="U23" s="116"/>
      <c r="V23" s="131"/>
      <c r="W23" s="131"/>
      <c r="X23" s="132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</row>
    <row r="24" s="1" customFormat="1" spans="1:233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7"/>
      <c r="Q24" s="116"/>
      <c r="R24" s="116"/>
      <c r="S24" s="116"/>
      <c r="T24" s="116"/>
      <c r="U24" s="116"/>
      <c r="V24" s="131"/>
      <c r="W24" s="131"/>
      <c r="X24" s="132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</row>
    <row r="25" s="1" customFormat="1" spans="1:233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7"/>
      <c r="Q25" s="116"/>
      <c r="R25" s="116"/>
      <c r="S25" s="116"/>
      <c r="T25" s="116"/>
      <c r="U25" s="116"/>
      <c r="V25" s="131"/>
      <c r="W25" s="131"/>
      <c r="X25" s="132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</row>
    <row r="26" s="1" customFormat="1" spans="1:233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7"/>
      <c r="Q26" s="116"/>
      <c r="R26" s="116"/>
      <c r="S26" s="116"/>
      <c r="T26" s="116"/>
      <c r="U26" s="116"/>
      <c r="V26" s="131"/>
      <c r="W26" s="131"/>
      <c r="X26" s="132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</row>
    <row r="27" s="1" customFormat="1" spans="1:233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  <c r="Q27" s="116"/>
      <c r="R27" s="116"/>
      <c r="S27" s="116"/>
      <c r="T27" s="116"/>
      <c r="U27" s="116"/>
      <c r="V27" s="131"/>
      <c r="W27" s="131"/>
      <c r="X27" s="132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</row>
    <row r="28" s="1" customFormat="1" spans="1:23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  <c r="Q28" s="116"/>
      <c r="R28" s="116"/>
      <c r="S28" s="116"/>
      <c r="T28" s="116"/>
      <c r="U28" s="116"/>
      <c r="V28" s="131"/>
      <c r="W28" s="131"/>
      <c r="X28" s="132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</row>
    <row r="29" s="1" customFormat="1" spans="1:233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7"/>
      <c r="Q29" s="116"/>
      <c r="R29" s="116"/>
      <c r="S29" s="116"/>
      <c r="T29" s="116"/>
      <c r="U29" s="116"/>
      <c r="V29" s="131"/>
      <c r="W29" s="131"/>
      <c r="X29" s="132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</row>
    <row r="30" s="1" customFormat="1" spans="1:233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7"/>
      <c r="Q30" s="116"/>
      <c r="R30" s="116"/>
      <c r="S30" s="116"/>
      <c r="T30" s="116"/>
      <c r="U30" s="116"/>
      <c r="V30" s="131"/>
      <c r="W30" s="131"/>
      <c r="X30" s="132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</row>
    <row r="31" s="1" customFormat="1" spans="1:233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7"/>
      <c r="Q31" s="116"/>
      <c r="R31" s="116"/>
      <c r="S31" s="116"/>
      <c r="T31" s="116"/>
      <c r="U31" s="116"/>
      <c r="V31" s="131"/>
      <c r="W31" s="131"/>
      <c r="X31" s="132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</row>
    <row r="32" s="1" customFormat="1" spans="1:233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7"/>
      <c r="Q32" s="116"/>
      <c r="R32" s="116"/>
      <c r="S32" s="116"/>
      <c r="T32" s="116"/>
      <c r="U32" s="116"/>
      <c r="V32" s="131"/>
      <c r="W32" s="131"/>
      <c r="X32" s="132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</row>
    <row r="33" s="1" customFormat="1" spans="1:233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7"/>
      <c r="Q33" s="116"/>
      <c r="R33" s="116"/>
      <c r="S33" s="116"/>
      <c r="T33" s="116"/>
      <c r="U33" s="116"/>
      <c r="V33" s="131"/>
      <c r="W33" s="131"/>
      <c r="X33" s="132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</row>
    <row r="34" s="1" customFormat="1" spans="1:233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7"/>
      <c r="Q34" s="116"/>
      <c r="R34" s="116"/>
      <c r="S34" s="116"/>
      <c r="T34" s="116"/>
      <c r="U34" s="116"/>
      <c r="V34" s="131"/>
      <c r="W34" s="131"/>
      <c r="X34" s="132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116"/>
      <c r="HY34" s="116"/>
    </row>
    <row r="35" s="1" customFormat="1" spans="1:233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7"/>
      <c r="Q35" s="116"/>
      <c r="R35" s="116"/>
      <c r="S35" s="116"/>
      <c r="T35" s="116"/>
      <c r="U35" s="116"/>
      <c r="V35" s="131"/>
      <c r="W35" s="131"/>
      <c r="X35" s="132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</row>
    <row r="36" s="1" customFormat="1" spans="1:233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7"/>
      <c r="Q36" s="116"/>
      <c r="R36" s="116"/>
      <c r="S36" s="116"/>
      <c r="T36" s="116"/>
      <c r="U36" s="116"/>
      <c r="V36" s="131"/>
      <c r="W36" s="131"/>
      <c r="X36" s="132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</row>
    <row r="37" s="1" customFormat="1" spans="1:233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7"/>
      <c r="Q37" s="116"/>
      <c r="R37" s="116"/>
      <c r="S37" s="116"/>
      <c r="T37" s="116"/>
      <c r="U37" s="116"/>
      <c r="V37" s="131"/>
      <c r="W37" s="131"/>
      <c r="X37" s="132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</row>
    <row r="38" s="1" customFormat="1" spans="1:233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7"/>
      <c r="Q38" s="116"/>
      <c r="R38" s="116"/>
      <c r="S38" s="116"/>
      <c r="T38" s="116"/>
      <c r="U38" s="116"/>
      <c r="V38" s="131"/>
      <c r="W38" s="131"/>
      <c r="X38" s="132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116"/>
      <c r="HY38" s="116"/>
    </row>
    <row r="39" s="1" customFormat="1" spans="1:233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7"/>
      <c r="Q39" s="116"/>
      <c r="R39" s="116"/>
      <c r="S39" s="116"/>
      <c r="T39" s="116"/>
      <c r="U39" s="116"/>
      <c r="V39" s="131"/>
      <c r="W39" s="131"/>
      <c r="X39" s="132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116"/>
      <c r="HY39" s="116"/>
    </row>
    <row r="40" s="1" customFormat="1" spans="1:233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7"/>
      <c r="Q40" s="116"/>
      <c r="R40" s="116"/>
      <c r="S40" s="116"/>
      <c r="T40" s="116"/>
      <c r="U40" s="116"/>
      <c r="V40" s="131"/>
      <c r="W40" s="131"/>
      <c r="X40" s="132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</row>
    <row r="41" s="1" customFormat="1" spans="1:233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7"/>
      <c r="Q41" s="116"/>
      <c r="R41" s="116"/>
      <c r="S41" s="116"/>
      <c r="T41" s="116"/>
      <c r="U41" s="116"/>
      <c r="V41" s="131"/>
      <c r="W41" s="131"/>
      <c r="X41" s="132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</row>
    <row r="42" s="1" customFormat="1" spans="1:233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7"/>
      <c r="Q42" s="116"/>
      <c r="R42" s="116"/>
      <c r="S42" s="116"/>
      <c r="T42" s="116"/>
      <c r="U42" s="116"/>
      <c r="V42" s="131"/>
      <c r="W42" s="131"/>
      <c r="X42" s="132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</row>
    <row r="43" s="1" customFormat="1" spans="1:233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7"/>
      <c r="Q43" s="116"/>
      <c r="R43" s="116"/>
      <c r="S43" s="116"/>
      <c r="T43" s="116"/>
      <c r="U43" s="116"/>
      <c r="V43" s="131"/>
      <c r="W43" s="131"/>
      <c r="X43" s="132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116"/>
      <c r="FG43" s="116"/>
      <c r="FH43" s="116"/>
      <c r="FI43" s="116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116"/>
      <c r="FU43" s="116"/>
      <c r="FV43" s="116"/>
      <c r="FW43" s="116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116"/>
      <c r="GI43" s="116"/>
      <c r="GJ43" s="116"/>
      <c r="GK43" s="116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116"/>
      <c r="GW43" s="116"/>
      <c r="GX43" s="116"/>
      <c r="GY43" s="116"/>
      <c r="GZ43" s="116"/>
      <c r="HA43" s="116"/>
      <c r="HB43" s="116"/>
      <c r="HC43" s="116"/>
      <c r="HD43" s="116"/>
      <c r="HE43" s="116"/>
      <c r="HF43" s="116"/>
      <c r="HG43" s="116"/>
      <c r="HH43" s="116"/>
      <c r="HI43" s="116"/>
      <c r="HJ43" s="116"/>
      <c r="HK43" s="116"/>
      <c r="HL43" s="116"/>
      <c r="HM43" s="116"/>
      <c r="HN43" s="116"/>
      <c r="HO43" s="116"/>
      <c r="HP43" s="116"/>
      <c r="HQ43" s="116"/>
      <c r="HR43" s="116"/>
      <c r="HS43" s="116"/>
      <c r="HT43" s="116"/>
      <c r="HU43" s="116"/>
      <c r="HV43" s="116"/>
      <c r="HW43" s="116"/>
      <c r="HX43" s="116"/>
      <c r="HY43" s="116"/>
    </row>
    <row r="44" s="1" customFormat="1" spans="1:233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7"/>
      <c r="Q44" s="116"/>
      <c r="R44" s="116"/>
      <c r="S44" s="116"/>
      <c r="T44" s="116"/>
      <c r="U44" s="116"/>
      <c r="V44" s="131"/>
      <c r="W44" s="131"/>
      <c r="X44" s="132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6"/>
    </row>
    <row r="45" s="1" customFormat="1" spans="1:233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7"/>
      <c r="Q45" s="116"/>
      <c r="R45" s="116"/>
      <c r="S45" s="116"/>
      <c r="T45" s="116"/>
      <c r="U45" s="116"/>
      <c r="V45" s="131"/>
      <c r="W45" s="131"/>
      <c r="X45" s="132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116"/>
      <c r="HY45" s="116"/>
    </row>
    <row r="46" s="1" customFormat="1" spans="1:233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7"/>
      <c r="Q46" s="116"/>
      <c r="R46" s="116"/>
      <c r="S46" s="116"/>
      <c r="T46" s="116"/>
      <c r="U46" s="116"/>
      <c r="V46" s="131"/>
      <c r="W46" s="131"/>
      <c r="X46" s="132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6"/>
      <c r="GI46" s="116"/>
      <c r="GJ46" s="116"/>
      <c r="GK46" s="116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6"/>
      <c r="GW46" s="116"/>
      <c r="GX46" s="116"/>
      <c r="GY46" s="116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116"/>
      <c r="HK46" s="116"/>
      <c r="HL46" s="116"/>
      <c r="HM46" s="116"/>
      <c r="HN46" s="116"/>
      <c r="HO46" s="116"/>
      <c r="HP46" s="116"/>
      <c r="HQ46" s="116"/>
      <c r="HR46" s="116"/>
      <c r="HS46" s="116"/>
      <c r="HT46" s="116"/>
      <c r="HU46" s="116"/>
      <c r="HV46" s="116"/>
      <c r="HW46" s="116"/>
      <c r="HX46" s="116"/>
      <c r="HY46" s="116"/>
    </row>
    <row r="47" s="1" customFormat="1" spans="1:233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7"/>
      <c r="Q47" s="116"/>
      <c r="R47" s="116"/>
      <c r="S47" s="116"/>
      <c r="T47" s="116"/>
      <c r="U47" s="116"/>
      <c r="V47" s="131"/>
      <c r="W47" s="131"/>
      <c r="X47" s="132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  <c r="HQ47" s="116"/>
      <c r="HR47" s="116"/>
      <c r="HS47" s="116"/>
      <c r="HT47" s="116"/>
      <c r="HU47" s="116"/>
      <c r="HV47" s="116"/>
      <c r="HW47" s="116"/>
      <c r="HX47" s="116"/>
      <c r="HY47" s="116"/>
    </row>
    <row r="48" s="1" customFormat="1" spans="1:233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7"/>
      <c r="Q48" s="116"/>
      <c r="R48" s="116"/>
      <c r="S48" s="116"/>
      <c r="T48" s="116"/>
      <c r="U48" s="116"/>
      <c r="V48" s="131"/>
      <c r="W48" s="131"/>
      <c r="X48" s="132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16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  <c r="HQ48" s="116"/>
      <c r="HR48" s="116"/>
      <c r="HS48" s="116"/>
      <c r="HT48" s="116"/>
      <c r="HU48" s="116"/>
      <c r="HV48" s="116"/>
      <c r="HW48" s="116"/>
      <c r="HX48" s="116"/>
      <c r="HY48" s="116"/>
    </row>
    <row r="49" s="1" customFormat="1" spans="1:233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7"/>
      <c r="Q49" s="116"/>
      <c r="R49" s="116"/>
      <c r="S49" s="116"/>
      <c r="T49" s="116"/>
      <c r="U49" s="116"/>
      <c r="V49" s="131"/>
      <c r="W49" s="131"/>
      <c r="X49" s="132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</row>
    <row r="50" s="1" customFormat="1" spans="1:233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7"/>
      <c r="Q50" s="116"/>
      <c r="R50" s="116"/>
      <c r="S50" s="116"/>
      <c r="T50" s="116"/>
      <c r="U50" s="116"/>
      <c r="V50" s="131"/>
      <c r="W50" s="131"/>
      <c r="X50" s="132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  <c r="HI50" s="116"/>
      <c r="HJ50" s="116"/>
      <c r="HK50" s="116"/>
      <c r="HL50" s="116"/>
      <c r="HM50" s="116"/>
      <c r="HN50" s="116"/>
      <c r="HO50" s="116"/>
      <c r="HP50" s="116"/>
      <c r="HQ50" s="116"/>
      <c r="HR50" s="116"/>
      <c r="HS50" s="116"/>
      <c r="HT50" s="116"/>
      <c r="HU50" s="116"/>
      <c r="HV50" s="116"/>
      <c r="HW50" s="116"/>
      <c r="HX50" s="116"/>
      <c r="HY50" s="116"/>
    </row>
    <row r="51" s="1" customFormat="1" spans="1:233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7"/>
      <c r="Q51" s="116"/>
      <c r="R51" s="116"/>
      <c r="S51" s="116"/>
      <c r="T51" s="116"/>
      <c r="U51" s="116"/>
      <c r="V51" s="131"/>
      <c r="W51" s="131"/>
      <c r="X51" s="132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  <c r="HQ51" s="116"/>
      <c r="HR51" s="116"/>
      <c r="HS51" s="116"/>
      <c r="HT51" s="116"/>
      <c r="HU51" s="116"/>
      <c r="HV51" s="116"/>
      <c r="HW51" s="116"/>
      <c r="HX51" s="116"/>
      <c r="HY51" s="116"/>
    </row>
    <row r="52" s="1" customFormat="1" spans="1:233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7"/>
      <c r="Q52" s="116"/>
      <c r="R52" s="116"/>
      <c r="S52" s="116"/>
      <c r="T52" s="116"/>
      <c r="U52" s="116"/>
      <c r="V52" s="131"/>
      <c r="W52" s="131"/>
      <c r="X52" s="132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</row>
    <row r="53" s="1" customFormat="1" spans="1:233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7"/>
      <c r="Q53" s="116"/>
      <c r="R53" s="116"/>
      <c r="S53" s="116"/>
      <c r="T53" s="116"/>
      <c r="U53" s="116"/>
      <c r="V53" s="131"/>
      <c r="W53" s="131"/>
      <c r="X53" s="132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/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</row>
    <row r="54" s="1" customFormat="1" spans="1:233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7"/>
      <c r="Q54" s="116"/>
      <c r="R54" s="116"/>
      <c r="S54" s="116"/>
      <c r="T54" s="116"/>
      <c r="U54" s="116"/>
      <c r="V54" s="131"/>
      <c r="W54" s="131"/>
      <c r="X54" s="132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6"/>
      <c r="HV54" s="116"/>
      <c r="HW54" s="116"/>
      <c r="HX54" s="116"/>
      <c r="HY54" s="116"/>
    </row>
    <row r="55" s="1" customFormat="1" spans="1:233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7"/>
      <c r="Q55" s="116"/>
      <c r="R55" s="116"/>
      <c r="S55" s="116"/>
      <c r="T55" s="116"/>
      <c r="U55" s="116"/>
      <c r="V55" s="131"/>
      <c r="W55" s="131"/>
      <c r="X55" s="132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6"/>
      <c r="GF55" s="116"/>
      <c r="GG55" s="116"/>
      <c r="GH55" s="116"/>
      <c r="GI55" s="116"/>
      <c r="GJ55" s="116"/>
      <c r="GK55" s="116"/>
      <c r="GL55" s="116"/>
      <c r="GM55" s="116"/>
      <c r="GN55" s="116"/>
      <c r="GO55" s="116"/>
      <c r="GP55" s="116"/>
      <c r="GQ55" s="116"/>
      <c r="GR55" s="116"/>
      <c r="GS55" s="116"/>
      <c r="GT55" s="116"/>
      <c r="GU55" s="116"/>
      <c r="GV55" s="116"/>
      <c r="GW55" s="116"/>
      <c r="GX55" s="116"/>
      <c r="GY55" s="116"/>
      <c r="GZ55" s="116"/>
      <c r="HA55" s="116"/>
      <c r="HB55" s="116"/>
      <c r="HC55" s="116"/>
      <c r="HD55" s="116"/>
      <c r="HE55" s="116"/>
      <c r="HF55" s="116"/>
      <c r="HG55" s="116"/>
      <c r="HH55" s="116"/>
      <c r="HI55" s="116"/>
      <c r="HJ55" s="116"/>
      <c r="HK55" s="116"/>
      <c r="HL55" s="116"/>
      <c r="HM55" s="116"/>
      <c r="HN55" s="116"/>
      <c r="HO55" s="116"/>
      <c r="HP55" s="116"/>
      <c r="HQ55" s="116"/>
      <c r="HR55" s="116"/>
      <c r="HS55" s="116"/>
      <c r="HT55" s="116"/>
      <c r="HU55" s="116"/>
      <c r="HV55" s="116"/>
      <c r="HW55" s="116"/>
      <c r="HX55" s="116"/>
      <c r="HY55" s="116"/>
    </row>
    <row r="56" s="1" customFormat="1" spans="1:233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7"/>
      <c r="Q56" s="116"/>
      <c r="R56" s="116"/>
      <c r="S56" s="116"/>
      <c r="T56" s="116"/>
      <c r="U56" s="116"/>
      <c r="V56" s="131"/>
      <c r="W56" s="131"/>
      <c r="X56" s="132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6"/>
      <c r="HW56" s="116"/>
      <c r="HX56" s="116"/>
      <c r="HY56" s="116"/>
    </row>
    <row r="57" s="1" customFormat="1" spans="1:233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7"/>
      <c r="Q57" s="116"/>
      <c r="R57" s="116"/>
      <c r="S57" s="116"/>
      <c r="T57" s="116"/>
      <c r="U57" s="116"/>
      <c r="V57" s="131"/>
      <c r="W57" s="131"/>
      <c r="X57" s="132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6"/>
      <c r="GF57" s="116"/>
      <c r="GG57" s="116"/>
      <c r="GH57" s="116"/>
      <c r="GI57" s="116"/>
      <c r="GJ57" s="116"/>
      <c r="GK57" s="116"/>
      <c r="GL57" s="116"/>
      <c r="GM57" s="116"/>
      <c r="GN57" s="116"/>
      <c r="GO57" s="116"/>
      <c r="GP57" s="116"/>
      <c r="GQ57" s="116"/>
      <c r="GR57" s="116"/>
      <c r="GS57" s="116"/>
      <c r="GT57" s="116"/>
      <c r="GU57" s="116"/>
      <c r="GV57" s="116"/>
      <c r="GW57" s="116"/>
      <c r="GX57" s="116"/>
      <c r="GY57" s="116"/>
      <c r="GZ57" s="116"/>
      <c r="HA57" s="116"/>
      <c r="HB57" s="116"/>
      <c r="HC57" s="116"/>
      <c r="HD57" s="116"/>
      <c r="HE57" s="116"/>
      <c r="HF57" s="116"/>
      <c r="HG57" s="116"/>
      <c r="HH57" s="116"/>
      <c r="HI57" s="116"/>
      <c r="HJ57" s="116"/>
      <c r="HK57" s="116"/>
      <c r="HL57" s="116"/>
      <c r="HM57" s="116"/>
      <c r="HN57" s="116"/>
      <c r="HO57" s="116"/>
      <c r="HP57" s="116"/>
      <c r="HQ57" s="116"/>
      <c r="HR57" s="116"/>
      <c r="HS57" s="116"/>
      <c r="HT57" s="116"/>
      <c r="HU57" s="116"/>
      <c r="HV57" s="116"/>
      <c r="HW57" s="116"/>
      <c r="HX57" s="116"/>
      <c r="HY57" s="116"/>
    </row>
    <row r="58" s="1" customFormat="1" spans="1:233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7"/>
      <c r="Q58" s="116"/>
      <c r="R58" s="116"/>
      <c r="S58" s="116"/>
      <c r="T58" s="116"/>
      <c r="U58" s="116"/>
      <c r="V58" s="131"/>
      <c r="W58" s="131"/>
      <c r="X58" s="132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</row>
    <row r="59" s="1" customFormat="1" spans="1:233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7"/>
      <c r="Q59" s="116"/>
      <c r="R59" s="116"/>
      <c r="S59" s="116"/>
      <c r="T59" s="116"/>
      <c r="U59" s="116"/>
      <c r="V59" s="131"/>
      <c r="W59" s="131"/>
      <c r="X59" s="132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6"/>
      <c r="HK59" s="116"/>
      <c r="HL59" s="116"/>
      <c r="HM59" s="116"/>
      <c r="HN59" s="116"/>
      <c r="HO59" s="116"/>
      <c r="HP59" s="116"/>
      <c r="HQ59" s="116"/>
      <c r="HR59" s="116"/>
      <c r="HS59" s="116"/>
      <c r="HT59" s="116"/>
      <c r="HU59" s="116"/>
      <c r="HV59" s="116"/>
      <c r="HW59" s="116"/>
      <c r="HX59" s="116"/>
      <c r="HY59" s="116"/>
    </row>
    <row r="60" s="1" customFormat="1" spans="1:233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7"/>
      <c r="Q60" s="116"/>
      <c r="R60" s="116"/>
      <c r="S60" s="116"/>
      <c r="T60" s="116"/>
      <c r="U60" s="116"/>
      <c r="V60" s="131"/>
      <c r="W60" s="131"/>
      <c r="X60" s="132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  <c r="HQ60" s="116"/>
      <c r="HR60" s="116"/>
      <c r="HS60" s="116"/>
      <c r="HT60" s="116"/>
      <c r="HU60" s="116"/>
      <c r="HV60" s="116"/>
      <c r="HW60" s="116"/>
      <c r="HX60" s="116"/>
      <c r="HY60" s="116"/>
    </row>
    <row r="61" s="1" customFormat="1" spans="1:233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7"/>
      <c r="Q61" s="116"/>
      <c r="R61" s="116"/>
      <c r="S61" s="116"/>
      <c r="T61" s="116"/>
      <c r="U61" s="116"/>
      <c r="V61" s="131"/>
      <c r="W61" s="131"/>
      <c r="X61" s="132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6"/>
      <c r="FG61" s="116"/>
      <c r="FH61" s="116"/>
      <c r="FI61" s="116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6"/>
      <c r="FU61" s="116"/>
      <c r="FV61" s="116"/>
      <c r="FW61" s="116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6"/>
      <c r="GI61" s="116"/>
      <c r="GJ61" s="116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  <c r="GW61" s="116"/>
      <c r="GX61" s="116"/>
      <c r="GY61" s="116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6"/>
      <c r="HK61" s="116"/>
      <c r="HL61" s="116"/>
      <c r="HM61" s="116"/>
      <c r="HN61" s="116"/>
      <c r="HO61" s="116"/>
      <c r="HP61" s="116"/>
      <c r="HQ61" s="116"/>
      <c r="HR61" s="116"/>
      <c r="HS61" s="116"/>
      <c r="HT61" s="116"/>
      <c r="HU61" s="116"/>
      <c r="HV61" s="116"/>
      <c r="HW61" s="116"/>
      <c r="HX61" s="116"/>
      <c r="HY61" s="116"/>
    </row>
    <row r="62" s="1" customFormat="1" spans="1:233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7"/>
      <c r="Q62" s="116"/>
      <c r="R62" s="116"/>
      <c r="S62" s="116"/>
      <c r="T62" s="116"/>
      <c r="U62" s="116"/>
      <c r="V62" s="131"/>
      <c r="W62" s="131"/>
      <c r="X62" s="132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6"/>
      <c r="FG62" s="116"/>
      <c r="FH62" s="116"/>
      <c r="FI62" s="116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6"/>
      <c r="FU62" s="116"/>
      <c r="FV62" s="116"/>
      <c r="FW62" s="116"/>
      <c r="FX62" s="116"/>
      <c r="FY62" s="116"/>
      <c r="FZ62" s="116"/>
      <c r="GA62" s="116"/>
      <c r="GB62" s="116"/>
      <c r="GC62" s="116"/>
      <c r="GD62" s="116"/>
      <c r="GE62" s="116"/>
      <c r="GF62" s="116"/>
      <c r="GG62" s="116"/>
      <c r="GH62" s="116"/>
      <c r="GI62" s="116"/>
      <c r="GJ62" s="116"/>
      <c r="GK62" s="116"/>
      <c r="GL62" s="116"/>
      <c r="GM62" s="116"/>
      <c r="GN62" s="116"/>
      <c r="GO62" s="116"/>
      <c r="GP62" s="116"/>
      <c r="GQ62" s="116"/>
      <c r="GR62" s="116"/>
      <c r="GS62" s="116"/>
      <c r="GT62" s="116"/>
      <c r="GU62" s="116"/>
      <c r="GV62" s="116"/>
      <c r="GW62" s="116"/>
      <c r="GX62" s="116"/>
      <c r="GY62" s="116"/>
      <c r="GZ62" s="116"/>
      <c r="HA62" s="116"/>
      <c r="HB62" s="116"/>
      <c r="HC62" s="116"/>
      <c r="HD62" s="116"/>
      <c r="HE62" s="116"/>
      <c r="HF62" s="116"/>
      <c r="HG62" s="116"/>
      <c r="HH62" s="116"/>
      <c r="HI62" s="116"/>
      <c r="HJ62" s="116"/>
      <c r="HK62" s="116"/>
      <c r="HL62" s="116"/>
      <c r="HM62" s="116"/>
      <c r="HN62" s="116"/>
      <c r="HO62" s="116"/>
      <c r="HP62" s="116"/>
      <c r="HQ62" s="116"/>
      <c r="HR62" s="116"/>
      <c r="HS62" s="116"/>
      <c r="HT62" s="116"/>
      <c r="HU62" s="116"/>
      <c r="HV62" s="116"/>
      <c r="HW62" s="116"/>
      <c r="HX62" s="116"/>
      <c r="HY62" s="116"/>
    </row>
    <row r="63" s="1" customFormat="1" spans="1:233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7"/>
      <c r="Q63" s="116"/>
      <c r="R63" s="116"/>
      <c r="S63" s="116"/>
      <c r="T63" s="116"/>
      <c r="U63" s="116"/>
      <c r="V63" s="131"/>
      <c r="W63" s="131"/>
      <c r="X63" s="132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6"/>
      <c r="FG63" s="116"/>
      <c r="FH63" s="116"/>
      <c r="FI63" s="116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6"/>
      <c r="FU63" s="116"/>
      <c r="FV63" s="116"/>
      <c r="FW63" s="116"/>
      <c r="FX63" s="116"/>
      <c r="FY63" s="116"/>
      <c r="FZ63" s="116"/>
      <c r="GA63" s="116"/>
      <c r="GB63" s="116"/>
      <c r="GC63" s="116"/>
      <c r="GD63" s="116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  <c r="GW63" s="116"/>
      <c r="GX63" s="116"/>
      <c r="GY63" s="116"/>
      <c r="GZ63" s="116"/>
      <c r="HA63" s="116"/>
      <c r="HB63" s="116"/>
      <c r="HC63" s="116"/>
      <c r="HD63" s="116"/>
      <c r="HE63" s="116"/>
      <c r="HF63" s="116"/>
      <c r="HG63" s="116"/>
      <c r="HH63" s="116"/>
      <c r="HI63" s="116"/>
      <c r="HJ63" s="116"/>
      <c r="HK63" s="116"/>
      <c r="HL63" s="116"/>
      <c r="HM63" s="116"/>
      <c r="HN63" s="116"/>
      <c r="HO63" s="116"/>
      <c r="HP63" s="116"/>
      <c r="HQ63" s="116"/>
      <c r="HR63" s="116"/>
      <c r="HS63" s="116"/>
      <c r="HT63" s="116"/>
      <c r="HU63" s="116"/>
      <c r="HV63" s="116"/>
      <c r="HW63" s="116"/>
      <c r="HX63" s="116"/>
      <c r="HY63" s="116"/>
    </row>
    <row r="64" s="1" customFormat="1" spans="1:233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7"/>
      <c r="Q64" s="116"/>
      <c r="R64" s="116"/>
      <c r="S64" s="116"/>
      <c r="T64" s="116"/>
      <c r="U64" s="116"/>
      <c r="V64" s="131"/>
      <c r="W64" s="131"/>
      <c r="X64" s="132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6"/>
      <c r="FG64" s="116"/>
      <c r="FH64" s="116"/>
      <c r="FI64" s="116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6"/>
      <c r="FU64" s="116"/>
      <c r="FV64" s="116"/>
      <c r="FW64" s="116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  <c r="GX64" s="116"/>
      <c r="GY64" s="116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6"/>
      <c r="HK64" s="116"/>
      <c r="HL64" s="116"/>
      <c r="HM64" s="116"/>
      <c r="HN64" s="116"/>
      <c r="HO64" s="116"/>
      <c r="HP64" s="116"/>
      <c r="HQ64" s="116"/>
      <c r="HR64" s="116"/>
      <c r="HS64" s="116"/>
      <c r="HT64" s="116"/>
      <c r="HU64" s="116"/>
      <c r="HV64" s="116"/>
      <c r="HW64" s="116"/>
      <c r="HX64" s="116"/>
      <c r="HY64" s="116"/>
    </row>
    <row r="65" s="1" customFormat="1" spans="1:233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7"/>
      <c r="Q65" s="116"/>
      <c r="R65" s="116"/>
      <c r="S65" s="116"/>
      <c r="T65" s="116"/>
      <c r="U65" s="116"/>
      <c r="V65" s="131"/>
      <c r="W65" s="131"/>
      <c r="X65" s="132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6"/>
      <c r="FG65" s="116"/>
      <c r="FH65" s="116"/>
      <c r="FI65" s="116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6"/>
      <c r="FU65" s="116"/>
      <c r="FV65" s="116"/>
      <c r="FW65" s="116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  <c r="GX65" s="116"/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6"/>
      <c r="HY65" s="116"/>
    </row>
    <row r="66" s="1" customFormat="1" spans="1:233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7"/>
      <c r="Q66" s="116"/>
      <c r="R66" s="116"/>
      <c r="S66" s="116"/>
      <c r="T66" s="116"/>
      <c r="U66" s="116"/>
      <c r="V66" s="131"/>
      <c r="W66" s="131"/>
      <c r="X66" s="132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16"/>
      <c r="FG66" s="116"/>
      <c r="FH66" s="116"/>
      <c r="FI66" s="116"/>
      <c r="FJ66" s="116"/>
      <c r="FK66" s="116"/>
      <c r="FL66" s="116"/>
      <c r="FM66" s="116"/>
      <c r="FN66" s="116"/>
      <c r="FO66" s="116"/>
      <c r="FP66" s="116"/>
      <c r="FQ66" s="116"/>
      <c r="FR66" s="116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6"/>
      <c r="HC66" s="116"/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  <c r="HQ66" s="116"/>
      <c r="HR66" s="116"/>
      <c r="HS66" s="116"/>
      <c r="HT66" s="116"/>
      <c r="HU66" s="116"/>
      <c r="HV66" s="116"/>
      <c r="HW66" s="116"/>
      <c r="HX66" s="116"/>
      <c r="HY66" s="116"/>
    </row>
    <row r="67" s="1" customFormat="1" spans="1:233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7"/>
      <c r="Q67" s="116"/>
      <c r="R67" s="116"/>
      <c r="S67" s="116"/>
      <c r="T67" s="116"/>
      <c r="U67" s="116"/>
      <c r="V67" s="131"/>
      <c r="W67" s="131"/>
      <c r="X67" s="132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</row>
    <row r="68" s="1" customFormat="1" spans="1:233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6"/>
      <c r="V68" s="131"/>
      <c r="W68" s="131"/>
      <c r="X68" s="132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  <c r="HQ68" s="116"/>
      <c r="HR68" s="116"/>
      <c r="HS68" s="116"/>
      <c r="HT68" s="116"/>
      <c r="HU68" s="116"/>
      <c r="HV68" s="116"/>
      <c r="HW68" s="116"/>
      <c r="HX68" s="116"/>
      <c r="HY68" s="116"/>
    </row>
    <row r="69" s="1" customFormat="1" ht="18" spans="1:233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6"/>
      <c r="V69" s="135"/>
      <c r="W69" s="135"/>
      <c r="X69" s="13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  <c r="HI69" s="116"/>
      <c r="HJ69" s="116"/>
      <c r="HK69" s="116"/>
      <c r="HL69" s="116"/>
      <c r="HM69" s="116"/>
      <c r="HN69" s="116"/>
      <c r="HO69" s="116"/>
      <c r="HP69" s="116"/>
      <c r="HQ69" s="116"/>
      <c r="HR69" s="116"/>
      <c r="HS69" s="116"/>
      <c r="HT69" s="116"/>
      <c r="HU69" s="116"/>
      <c r="HV69" s="116"/>
      <c r="HW69" s="116"/>
      <c r="HX69" s="116"/>
      <c r="HY69" s="116"/>
    </row>
    <row r="70" s="1" customFormat="1" ht="18" spans="1:233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7"/>
      <c r="Q70" s="116"/>
      <c r="R70" s="116"/>
      <c r="S70" s="116"/>
      <c r="T70" s="116"/>
      <c r="U70" s="116"/>
      <c r="V70" s="135"/>
      <c r="W70" s="135"/>
      <c r="X70" s="13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  <c r="HQ70" s="116"/>
      <c r="HR70" s="116"/>
      <c r="HS70" s="116"/>
      <c r="HT70" s="116"/>
      <c r="HU70" s="116"/>
      <c r="HV70" s="116"/>
      <c r="HW70" s="116"/>
      <c r="HX70" s="116"/>
      <c r="HY70" s="116"/>
    </row>
    <row r="71" s="1" customFormat="1" ht="18" spans="1:233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7"/>
      <c r="Q71" s="116"/>
      <c r="R71" s="116"/>
      <c r="S71" s="116"/>
      <c r="T71" s="116"/>
      <c r="U71" s="116"/>
      <c r="V71" s="135"/>
      <c r="W71" s="135"/>
      <c r="X71" s="13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6"/>
      <c r="FF71" s="116"/>
      <c r="FG71" s="116"/>
      <c r="FH71" s="116"/>
      <c r="FI71" s="116"/>
      <c r="FJ71" s="116"/>
      <c r="FK71" s="116"/>
      <c r="FL71" s="116"/>
      <c r="FM71" s="116"/>
      <c r="FN71" s="116"/>
      <c r="FO71" s="116"/>
      <c r="FP71" s="116"/>
      <c r="FQ71" s="116"/>
      <c r="FR71" s="116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6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  <c r="GW71" s="116"/>
      <c r="GX71" s="116"/>
      <c r="GY71" s="116"/>
      <c r="GZ71" s="116"/>
      <c r="HA71" s="116"/>
      <c r="HB71" s="116"/>
      <c r="HC71" s="116"/>
      <c r="HD71" s="116"/>
      <c r="HE71" s="116"/>
      <c r="HF71" s="116"/>
      <c r="HG71" s="116"/>
      <c r="HH71" s="116"/>
      <c r="HI71" s="116"/>
      <c r="HJ71" s="116"/>
      <c r="HK71" s="116"/>
      <c r="HL71" s="116"/>
      <c r="HM71" s="116"/>
      <c r="HN71" s="116"/>
      <c r="HO71" s="116"/>
      <c r="HP71" s="116"/>
      <c r="HQ71" s="116"/>
      <c r="HR71" s="116"/>
      <c r="HS71" s="116"/>
      <c r="HT71" s="116"/>
      <c r="HU71" s="116"/>
      <c r="HV71" s="116"/>
      <c r="HW71" s="116"/>
      <c r="HX71" s="116"/>
      <c r="HY71" s="116"/>
    </row>
    <row r="72" s="1" customFormat="1" ht="18" spans="1:233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7"/>
      <c r="Q72" s="116"/>
      <c r="R72" s="116"/>
      <c r="S72" s="116"/>
      <c r="T72" s="116"/>
      <c r="U72" s="116"/>
      <c r="V72" s="135"/>
      <c r="W72" s="135"/>
      <c r="X72" s="13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16"/>
      <c r="EL72" s="116"/>
      <c r="EM72" s="116"/>
      <c r="EN72" s="116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16"/>
      <c r="FG72" s="116"/>
      <c r="FH72" s="116"/>
      <c r="FI72" s="116"/>
      <c r="FJ72" s="116"/>
      <c r="FK72" s="116"/>
      <c r="FL72" s="116"/>
      <c r="FM72" s="116"/>
      <c r="FN72" s="116"/>
      <c r="FO72" s="116"/>
      <c r="FP72" s="116"/>
      <c r="FQ72" s="116"/>
      <c r="FR72" s="116"/>
      <c r="FS72" s="116"/>
      <c r="FT72" s="116"/>
      <c r="FU72" s="116"/>
      <c r="FV72" s="116"/>
      <c r="FW72" s="116"/>
      <c r="FX72" s="116"/>
      <c r="FY72" s="116"/>
      <c r="FZ72" s="116"/>
      <c r="GA72" s="116"/>
      <c r="GB72" s="116"/>
      <c r="GC72" s="116"/>
      <c r="GD72" s="116"/>
      <c r="GE72" s="116"/>
      <c r="GF72" s="116"/>
      <c r="GG72" s="116"/>
      <c r="GH72" s="116"/>
      <c r="GI72" s="116"/>
      <c r="GJ72" s="116"/>
      <c r="GK72" s="116"/>
      <c r="GL72" s="116"/>
      <c r="GM72" s="116"/>
      <c r="GN72" s="116"/>
      <c r="GO72" s="116"/>
      <c r="GP72" s="116"/>
      <c r="GQ72" s="116"/>
      <c r="GR72" s="116"/>
      <c r="GS72" s="116"/>
      <c r="GT72" s="116"/>
      <c r="GU72" s="116"/>
      <c r="GV72" s="116"/>
      <c r="GW72" s="116"/>
      <c r="GX72" s="116"/>
      <c r="GY72" s="116"/>
      <c r="GZ72" s="116"/>
      <c r="HA72" s="116"/>
      <c r="HB72" s="116"/>
      <c r="HC72" s="116"/>
      <c r="HD72" s="116"/>
      <c r="HE72" s="116"/>
      <c r="HF72" s="116"/>
      <c r="HG72" s="116"/>
      <c r="HH72" s="116"/>
      <c r="HI72" s="116"/>
      <c r="HJ72" s="116"/>
      <c r="HK72" s="116"/>
      <c r="HL72" s="116"/>
      <c r="HM72" s="116"/>
      <c r="HN72" s="116"/>
      <c r="HO72" s="116"/>
      <c r="HP72" s="116"/>
      <c r="HQ72" s="116"/>
      <c r="HR72" s="116"/>
      <c r="HS72" s="116"/>
      <c r="HT72" s="116"/>
      <c r="HU72" s="116"/>
      <c r="HV72" s="116"/>
      <c r="HW72" s="116"/>
      <c r="HX72" s="116"/>
      <c r="HY72" s="116"/>
    </row>
    <row r="73" s="1" customFormat="1" ht="18" spans="1:233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7"/>
      <c r="Q73" s="116"/>
      <c r="R73" s="116"/>
      <c r="S73" s="116"/>
      <c r="T73" s="116"/>
      <c r="U73" s="116"/>
      <c r="V73" s="135"/>
      <c r="W73" s="135"/>
      <c r="X73" s="13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16"/>
      <c r="EL73" s="116"/>
      <c r="EM73" s="116"/>
      <c r="EN73" s="116"/>
      <c r="EO73" s="116"/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6"/>
      <c r="FF73" s="116"/>
      <c r="FG73" s="116"/>
      <c r="FH73" s="116"/>
      <c r="FI73" s="116"/>
      <c r="FJ73" s="116"/>
      <c r="FK73" s="116"/>
      <c r="FL73" s="116"/>
      <c r="FM73" s="116"/>
      <c r="FN73" s="116"/>
      <c r="FO73" s="116"/>
      <c r="FP73" s="116"/>
      <c r="FQ73" s="116"/>
      <c r="FR73" s="116"/>
      <c r="FS73" s="116"/>
      <c r="FT73" s="116"/>
      <c r="FU73" s="116"/>
      <c r="FV73" s="116"/>
      <c r="FW73" s="116"/>
      <c r="FX73" s="116"/>
      <c r="FY73" s="116"/>
      <c r="FZ73" s="116"/>
      <c r="GA73" s="116"/>
      <c r="GB73" s="116"/>
      <c r="GC73" s="116"/>
      <c r="GD73" s="116"/>
      <c r="GE73" s="116"/>
      <c r="GF73" s="116"/>
      <c r="GG73" s="116"/>
      <c r="GH73" s="116"/>
      <c r="GI73" s="116"/>
      <c r="GJ73" s="116"/>
      <c r="GK73" s="116"/>
      <c r="GL73" s="116"/>
      <c r="GM73" s="116"/>
      <c r="GN73" s="116"/>
      <c r="GO73" s="116"/>
      <c r="GP73" s="116"/>
      <c r="GQ73" s="116"/>
      <c r="GR73" s="116"/>
      <c r="GS73" s="116"/>
      <c r="GT73" s="116"/>
      <c r="GU73" s="116"/>
      <c r="GV73" s="116"/>
      <c r="GW73" s="116"/>
      <c r="GX73" s="116"/>
      <c r="GY73" s="116"/>
      <c r="GZ73" s="116"/>
      <c r="HA73" s="116"/>
      <c r="HB73" s="116"/>
      <c r="HC73" s="116"/>
      <c r="HD73" s="116"/>
      <c r="HE73" s="116"/>
      <c r="HF73" s="116"/>
      <c r="HG73" s="116"/>
      <c r="HH73" s="116"/>
      <c r="HI73" s="116"/>
      <c r="HJ73" s="116"/>
      <c r="HK73" s="116"/>
      <c r="HL73" s="116"/>
      <c r="HM73" s="116"/>
      <c r="HN73" s="116"/>
      <c r="HO73" s="116"/>
      <c r="HP73" s="116"/>
      <c r="HQ73" s="116"/>
      <c r="HR73" s="116"/>
      <c r="HS73" s="116"/>
      <c r="HT73" s="116"/>
      <c r="HU73" s="116"/>
      <c r="HV73" s="116"/>
      <c r="HW73" s="116"/>
      <c r="HX73" s="116"/>
      <c r="HY73" s="116"/>
    </row>
    <row r="74" s="1" customFormat="1" ht="18" spans="1:233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7"/>
      <c r="Q74" s="116"/>
      <c r="R74" s="116"/>
      <c r="S74" s="116"/>
      <c r="T74" s="116"/>
      <c r="U74" s="116"/>
      <c r="V74" s="135"/>
      <c r="W74" s="135"/>
      <c r="X74" s="13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116"/>
      <c r="FG74" s="116"/>
      <c r="FH74" s="116"/>
      <c r="FI74" s="116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116"/>
      <c r="FU74" s="116"/>
      <c r="FV74" s="116"/>
      <c r="FW74" s="116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116"/>
      <c r="GI74" s="116"/>
      <c r="GJ74" s="116"/>
      <c r="GK74" s="116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116"/>
      <c r="GW74" s="116"/>
      <c r="GX74" s="116"/>
      <c r="GY74" s="116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116"/>
      <c r="HK74" s="116"/>
      <c r="HL74" s="116"/>
      <c r="HM74" s="116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116"/>
      <c r="HY74" s="116"/>
    </row>
    <row r="75" s="1" customFormat="1" ht="18" spans="1:233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7"/>
      <c r="Q75" s="116"/>
      <c r="R75" s="116"/>
      <c r="S75" s="116"/>
      <c r="T75" s="116"/>
      <c r="U75" s="116"/>
      <c r="V75" s="135"/>
      <c r="W75" s="135"/>
      <c r="X75" s="13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16"/>
      <c r="EL75" s="116"/>
      <c r="EM75" s="116"/>
      <c r="EN75" s="116"/>
      <c r="EO75" s="116"/>
      <c r="EP75" s="116"/>
      <c r="EQ75" s="116"/>
      <c r="ER75" s="116"/>
      <c r="ES75" s="116"/>
      <c r="ET75" s="116"/>
      <c r="EU75" s="116"/>
      <c r="EV75" s="116"/>
      <c r="EW75" s="116"/>
      <c r="EX75" s="116"/>
      <c r="EY75" s="116"/>
      <c r="EZ75" s="116"/>
      <c r="FA75" s="116"/>
      <c r="FB75" s="116"/>
      <c r="FC75" s="116"/>
      <c r="FD75" s="116"/>
      <c r="FE75" s="116"/>
      <c r="FF75" s="116"/>
      <c r="FG75" s="116"/>
      <c r="FH75" s="116"/>
      <c r="FI75" s="116"/>
      <c r="FJ75" s="116"/>
      <c r="FK75" s="116"/>
      <c r="FL75" s="116"/>
      <c r="FM75" s="116"/>
      <c r="FN75" s="116"/>
      <c r="FO75" s="116"/>
      <c r="FP75" s="116"/>
      <c r="FQ75" s="116"/>
      <c r="FR75" s="116"/>
      <c r="FS75" s="116"/>
      <c r="FT75" s="116"/>
      <c r="FU75" s="116"/>
      <c r="FV75" s="116"/>
      <c r="FW75" s="116"/>
      <c r="FX75" s="116"/>
      <c r="FY75" s="116"/>
      <c r="FZ75" s="116"/>
      <c r="GA75" s="116"/>
      <c r="GB75" s="116"/>
      <c r="GC75" s="116"/>
      <c r="GD75" s="116"/>
      <c r="GE75" s="116"/>
      <c r="GF75" s="116"/>
      <c r="GG75" s="116"/>
      <c r="GH75" s="116"/>
      <c r="GI75" s="116"/>
      <c r="GJ75" s="116"/>
      <c r="GK75" s="116"/>
      <c r="GL75" s="116"/>
      <c r="GM75" s="116"/>
      <c r="GN75" s="116"/>
      <c r="GO75" s="116"/>
      <c r="GP75" s="116"/>
      <c r="GQ75" s="116"/>
      <c r="GR75" s="116"/>
      <c r="GS75" s="116"/>
      <c r="GT75" s="116"/>
      <c r="GU75" s="116"/>
      <c r="GV75" s="116"/>
      <c r="GW75" s="116"/>
      <c r="GX75" s="116"/>
      <c r="GY75" s="116"/>
      <c r="GZ75" s="116"/>
      <c r="HA75" s="116"/>
      <c r="HB75" s="116"/>
      <c r="HC75" s="116"/>
      <c r="HD75" s="116"/>
      <c r="HE75" s="116"/>
      <c r="HF75" s="116"/>
      <c r="HG75" s="116"/>
      <c r="HH75" s="116"/>
      <c r="HI75" s="116"/>
      <c r="HJ75" s="116"/>
      <c r="HK75" s="116"/>
      <c r="HL75" s="116"/>
      <c r="HM75" s="116"/>
      <c r="HN75" s="116"/>
      <c r="HO75" s="116"/>
      <c r="HP75" s="116"/>
      <c r="HQ75" s="116"/>
      <c r="HR75" s="116"/>
      <c r="HS75" s="116"/>
      <c r="HT75" s="116"/>
      <c r="HU75" s="116"/>
      <c r="HV75" s="116"/>
      <c r="HW75" s="116"/>
      <c r="HX75" s="116"/>
      <c r="HY75" s="116"/>
    </row>
    <row r="76" s="1" customFormat="1" ht="18" spans="1:233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7"/>
      <c r="Q76" s="116"/>
      <c r="R76" s="116"/>
      <c r="S76" s="116"/>
      <c r="T76" s="116"/>
      <c r="U76" s="116"/>
      <c r="V76" s="135"/>
      <c r="W76" s="135"/>
      <c r="X76" s="13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16"/>
      <c r="EL76" s="116"/>
      <c r="EM76" s="116"/>
      <c r="EN76" s="116"/>
      <c r="EO76" s="116"/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6"/>
      <c r="FF76" s="116"/>
      <c r="FG76" s="116"/>
      <c r="FH76" s="116"/>
      <c r="FI76" s="116"/>
      <c r="FJ76" s="116"/>
      <c r="FK76" s="116"/>
      <c r="FL76" s="116"/>
      <c r="FM76" s="116"/>
      <c r="FN76" s="116"/>
      <c r="FO76" s="116"/>
      <c r="FP76" s="116"/>
      <c r="FQ76" s="116"/>
      <c r="FR76" s="116"/>
      <c r="FS76" s="116"/>
      <c r="FT76" s="116"/>
      <c r="FU76" s="116"/>
      <c r="FV76" s="116"/>
      <c r="FW76" s="116"/>
      <c r="FX76" s="116"/>
      <c r="FY76" s="116"/>
      <c r="FZ76" s="116"/>
      <c r="GA76" s="116"/>
      <c r="GB76" s="116"/>
      <c r="GC76" s="116"/>
      <c r="GD76" s="116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  <c r="GW76" s="116"/>
      <c r="GX76" s="116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/>
      <c r="HI76" s="116"/>
      <c r="HJ76" s="116"/>
      <c r="HK76" s="116"/>
      <c r="HL76" s="116"/>
      <c r="HM76" s="116"/>
      <c r="HN76" s="116"/>
      <c r="HO76" s="116"/>
      <c r="HP76" s="116"/>
      <c r="HQ76" s="116"/>
      <c r="HR76" s="116"/>
      <c r="HS76" s="116"/>
      <c r="HT76" s="116"/>
      <c r="HU76" s="116"/>
      <c r="HV76" s="116"/>
      <c r="HW76" s="116"/>
      <c r="HX76" s="116"/>
      <c r="HY76" s="116"/>
    </row>
    <row r="77" s="1" customFormat="1" ht="18" spans="1:233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7"/>
      <c r="Q77" s="116"/>
      <c r="R77" s="116"/>
      <c r="S77" s="116"/>
      <c r="T77" s="116"/>
      <c r="U77" s="116"/>
      <c r="V77" s="135"/>
      <c r="W77" s="135"/>
      <c r="X77" s="13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16"/>
      <c r="EL77" s="116"/>
      <c r="EM77" s="116"/>
      <c r="EN77" s="116"/>
      <c r="EO77" s="116"/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6"/>
      <c r="FF77" s="116"/>
      <c r="FG77" s="116"/>
      <c r="FH77" s="116"/>
      <c r="FI77" s="116"/>
      <c r="FJ77" s="116"/>
      <c r="FK77" s="116"/>
      <c r="FL77" s="116"/>
      <c r="FM77" s="116"/>
      <c r="FN77" s="116"/>
      <c r="FO77" s="116"/>
      <c r="FP77" s="116"/>
      <c r="FQ77" s="116"/>
      <c r="FR77" s="116"/>
      <c r="FS77" s="116"/>
      <c r="FT77" s="116"/>
      <c r="FU77" s="116"/>
      <c r="FV77" s="116"/>
      <c r="FW77" s="116"/>
      <c r="FX77" s="116"/>
      <c r="FY77" s="116"/>
      <c r="FZ77" s="116"/>
      <c r="GA77" s="116"/>
      <c r="GB77" s="116"/>
      <c r="GC77" s="116"/>
      <c r="GD77" s="116"/>
      <c r="GE77" s="116"/>
      <c r="GF77" s="116"/>
      <c r="GG77" s="116"/>
      <c r="GH77" s="116"/>
      <c r="GI77" s="116"/>
      <c r="GJ77" s="116"/>
      <c r="GK77" s="116"/>
      <c r="GL77" s="116"/>
      <c r="GM77" s="116"/>
      <c r="GN77" s="116"/>
      <c r="GO77" s="116"/>
      <c r="GP77" s="116"/>
      <c r="GQ77" s="116"/>
      <c r="GR77" s="116"/>
      <c r="GS77" s="116"/>
      <c r="GT77" s="116"/>
      <c r="GU77" s="116"/>
      <c r="GV77" s="116"/>
      <c r="GW77" s="116"/>
      <c r="GX77" s="116"/>
      <c r="GY77" s="116"/>
      <c r="GZ77" s="116"/>
      <c r="HA77" s="116"/>
      <c r="HB77" s="116"/>
      <c r="HC77" s="116"/>
      <c r="HD77" s="116"/>
      <c r="HE77" s="116"/>
      <c r="HF77" s="116"/>
      <c r="HG77" s="116"/>
      <c r="HH77" s="116"/>
      <c r="HI77" s="116"/>
      <c r="HJ77" s="116"/>
      <c r="HK77" s="116"/>
      <c r="HL77" s="116"/>
      <c r="HM77" s="116"/>
      <c r="HN77" s="116"/>
      <c r="HO77" s="116"/>
      <c r="HP77" s="116"/>
      <c r="HQ77" s="116"/>
      <c r="HR77" s="116"/>
      <c r="HS77" s="116"/>
      <c r="HT77" s="116"/>
      <c r="HU77" s="116"/>
      <c r="HV77" s="116"/>
      <c r="HW77" s="116"/>
      <c r="HX77" s="116"/>
      <c r="HY77" s="116"/>
    </row>
    <row r="78" s="1" customFormat="1" ht="18" spans="1:233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7"/>
      <c r="Q78" s="116"/>
      <c r="R78" s="116"/>
      <c r="S78" s="116"/>
      <c r="T78" s="116"/>
      <c r="U78" s="116"/>
      <c r="V78" s="135"/>
      <c r="W78" s="135"/>
      <c r="X78" s="13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  <c r="EB78" s="116"/>
      <c r="EC78" s="116"/>
      <c r="ED78" s="116"/>
      <c r="EE78" s="116"/>
      <c r="EF78" s="116"/>
      <c r="EG78" s="116"/>
      <c r="EH78" s="116"/>
      <c r="EI78" s="116"/>
      <c r="EJ78" s="116"/>
      <c r="EK78" s="116"/>
      <c r="EL78" s="116"/>
      <c r="EM78" s="116"/>
      <c r="EN78" s="116"/>
      <c r="EO78" s="116"/>
      <c r="EP78" s="116"/>
      <c r="EQ78" s="116"/>
      <c r="ER78" s="116"/>
      <c r="ES78" s="116"/>
      <c r="ET78" s="116"/>
      <c r="EU78" s="116"/>
      <c r="EV78" s="116"/>
      <c r="EW78" s="116"/>
      <c r="EX78" s="116"/>
      <c r="EY78" s="116"/>
      <c r="EZ78" s="116"/>
      <c r="FA78" s="116"/>
      <c r="FB78" s="116"/>
      <c r="FC78" s="116"/>
      <c r="FD78" s="116"/>
      <c r="FE78" s="116"/>
      <c r="FF78" s="116"/>
      <c r="FG78" s="116"/>
      <c r="FH78" s="116"/>
      <c r="FI78" s="116"/>
      <c r="FJ78" s="116"/>
      <c r="FK78" s="116"/>
      <c r="FL78" s="116"/>
      <c r="FM78" s="116"/>
      <c r="FN78" s="116"/>
      <c r="FO78" s="116"/>
      <c r="FP78" s="116"/>
      <c r="FQ78" s="116"/>
      <c r="FR78" s="116"/>
      <c r="FS78" s="116"/>
      <c r="FT78" s="116"/>
      <c r="FU78" s="116"/>
      <c r="FV78" s="116"/>
      <c r="FW78" s="116"/>
      <c r="FX78" s="116"/>
      <c r="FY78" s="116"/>
      <c r="FZ78" s="116"/>
      <c r="GA78" s="116"/>
      <c r="GB78" s="116"/>
      <c r="GC78" s="116"/>
      <c r="GD78" s="116"/>
      <c r="GE78" s="116"/>
      <c r="GF78" s="116"/>
      <c r="GG78" s="116"/>
      <c r="GH78" s="116"/>
      <c r="GI78" s="116"/>
      <c r="GJ78" s="116"/>
      <c r="GK78" s="116"/>
      <c r="GL78" s="116"/>
      <c r="GM78" s="116"/>
      <c r="GN78" s="116"/>
      <c r="GO78" s="116"/>
      <c r="GP78" s="116"/>
      <c r="GQ78" s="116"/>
      <c r="GR78" s="116"/>
      <c r="GS78" s="116"/>
      <c r="GT78" s="116"/>
      <c r="GU78" s="116"/>
      <c r="GV78" s="116"/>
      <c r="GW78" s="116"/>
      <c r="GX78" s="116"/>
      <c r="GY78" s="116"/>
      <c r="GZ78" s="116"/>
      <c r="HA78" s="116"/>
      <c r="HB78" s="116"/>
      <c r="HC78" s="116"/>
      <c r="HD78" s="116"/>
      <c r="HE78" s="116"/>
      <c r="HF78" s="116"/>
      <c r="HG78" s="116"/>
      <c r="HH78" s="116"/>
      <c r="HI78" s="116"/>
      <c r="HJ78" s="116"/>
      <c r="HK78" s="116"/>
      <c r="HL78" s="116"/>
      <c r="HM78" s="116"/>
      <c r="HN78" s="116"/>
      <c r="HO78" s="116"/>
      <c r="HP78" s="116"/>
      <c r="HQ78" s="116"/>
      <c r="HR78" s="116"/>
      <c r="HS78" s="116"/>
      <c r="HT78" s="116"/>
      <c r="HU78" s="116"/>
      <c r="HV78" s="116"/>
      <c r="HW78" s="116"/>
      <c r="HX78" s="116"/>
      <c r="HY78" s="116"/>
    </row>
    <row r="79" s="1" customFormat="1" ht="18" spans="1:233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7"/>
      <c r="Q79" s="116"/>
      <c r="R79" s="116"/>
      <c r="S79" s="116"/>
      <c r="T79" s="116"/>
      <c r="U79" s="116"/>
      <c r="V79" s="135"/>
      <c r="W79" s="135"/>
      <c r="X79" s="13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16"/>
      <c r="EL79" s="116"/>
      <c r="EM79" s="116"/>
      <c r="EN79" s="116"/>
      <c r="EO79" s="116"/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16"/>
      <c r="FG79" s="116"/>
      <c r="FH79" s="116"/>
      <c r="FI79" s="116"/>
      <c r="FJ79" s="116"/>
      <c r="FK79" s="116"/>
      <c r="FL79" s="116"/>
      <c r="FM79" s="116"/>
      <c r="FN79" s="116"/>
      <c r="FO79" s="116"/>
      <c r="FP79" s="116"/>
      <c r="FQ79" s="116"/>
      <c r="FR79" s="116"/>
      <c r="FS79" s="116"/>
      <c r="FT79" s="116"/>
      <c r="FU79" s="116"/>
      <c r="FV79" s="116"/>
      <c r="FW79" s="116"/>
      <c r="FX79" s="116"/>
      <c r="FY79" s="116"/>
      <c r="FZ79" s="116"/>
      <c r="GA79" s="116"/>
      <c r="GB79" s="116"/>
      <c r="GC79" s="116"/>
      <c r="GD79" s="116"/>
      <c r="GE79" s="116"/>
      <c r="GF79" s="116"/>
      <c r="GG79" s="116"/>
      <c r="GH79" s="116"/>
      <c r="GI79" s="116"/>
      <c r="GJ79" s="116"/>
      <c r="GK79" s="116"/>
      <c r="GL79" s="116"/>
      <c r="GM79" s="116"/>
      <c r="GN79" s="116"/>
      <c r="GO79" s="116"/>
      <c r="GP79" s="116"/>
      <c r="GQ79" s="116"/>
      <c r="GR79" s="116"/>
      <c r="GS79" s="116"/>
      <c r="GT79" s="116"/>
      <c r="GU79" s="116"/>
      <c r="GV79" s="116"/>
      <c r="GW79" s="116"/>
      <c r="GX79" s="116"/>
      <c r="GY79" s="116"/>
      <c r="GZ79" s="116"/>
      <c r="HA79" s="116"/>
      <c r="HB79" s="116"/>
      <c r="HC79" s="116"/>
      <c r="HD79" s="116"/>
      <c r="HE79" s="116"/>
      <c r="HF79" s="116"/>
      <c r="HG79" s="116"/>
      <c r="HH79" s="116"/>
      <c r="HI79" s="116"/>
      <c r="HJ79" s="116"/>
      <c r="HK79" s="116"/>
      <c r="HL79" s="116"/>
      <c r="HM79" s="116"/>
      <c r="HN79" s="116"/>
      <c r="HO79" s="116"/>
      <c r="HP79" s="116"/>
      <c r="HQ79" s="116"/>
      <c r="HR79" s="116"/>
      <c r="HS79" s="116"/>
      <c r="HT79" s="116"/>
      <c r="HU79" s="116"/>
      <c r="HV79" s="116"/>
      <c r="HW79" s="116"/>
      <c r="HX79" s="116"/>
      <c r="HY79" s="116"/>
    </row>
    <row r="80" s="1" customFormat="1" ht="18" spans="1:233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7"/>
      <c r="Q80" s="116"/>
      <c r="R80" s="116"/>
      <c r="S80" s="116"/>
      <c r="T80" s="116"/>
      <c r="U80" s="116"/>
      <c r="V80" s="135"/>
      <c r="W80" s="135"/>
      <c r="X80" s="13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6"/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  <c r="FE80" s="116"/>
      <c r="FF80" s="116"/>
      <c r="FG80" s="116"/>
      <c r="FH80" s="116"/>
      <c r="FI80" s="116"/>
      <c r="FJ80" s="116"/>
      <c r="FK80" s="116"/>
      <c r="FL80" s="116"/>
      <c r="FM80" s="116"/>
      <c r="FN80" s="116"/>
      <c r="FO80" s="116"/>
      <c r="FP80" s="116"/>
      <c r="FQ80" s="116"/>
      <c r="FR80" s="116"/>
      <c r="FS80" s="116"/>
      <c r="FT80" s="116"/>
      <c r="FU80" s="116"/>
      <c r="FV80" s="116"/>
      <c r="FW80" s="116"/>
      <c r="FX80" s="116"/>
      <c r="FY80" s="116"/>
      <c r="FZ80" s="116"/>
      <c r="GA80" s="116"/>
      <c r="GB80" s="116"/>
      <c r="GC80" s="116"/>
      <c r="GD80" s="116"/>
      <c r="GE80" s="116"/>
      <c r="GF80" s="116"/>
      <c r="GG80" s="116"/>
      <c r="GH80" s="116"/>
      <c r="GI80" s="116"/>
      <c r="GJ80" s="116"/>
      <c r="GK80" s="116"/>
      <c r="GL80" s="116"/>
      <c r="GM80" s="116"/>
      <c r="GN80" s="116"/>
      <c r="GO80" s="116"/>
      <c r="GP80" s="116"/>
      <c r="GQ80" s="116"/>
      <c r="GR80" s="116"/>
      <c r="GS80" s="116"/>
      <c r="GT80" s="116"/>
      <c r="GU80" s="116"/>
      <c r="GV80" s="116"/>
      <c r="GW80" s="116"/>
      <c r="GX80" s="116"/>
      <c r="GY80" s="116"/>
      <c r="GZ80" s="116"/>
      <c r="HA80" s="116"/>
      <c r="HB80" s="116"/>
      <c r="HC80" s="116"/>
      <c r="HD80" s="116"/>
      <c r="HE80" s="116"/>
      <c r="HF80" s="116"/>
      <c r="HG80" s="116"/>
      <c r="HH80" s="116"/>
      <c r="HI80" s="116"/>
      <c r="HJ80" s="116"/>
      <c r="HK80" s="116"/>
      <c r="HL80" s="116"/>
      <c r="HM80" s="116"/>
      <c r="HN80" s="116"/>
      <c r="HO80" s="116"/>
      <c r="HP80" s="116"/>
      <c r="HQ80" s="116"/>
      <c r="HR80" s="116"/>
      <c r="HS80" s="116"/>
      <c r="HT80" s="116"/>
      <c r="HU80" s="116"/>
      <c r="HV80" s="116"/>
      <c r="HW80" s="116"/>
      <c r="HX80" s="116"/>
      <c r="HY80" s="116"/>
    </row>
    <row r="81" s="1" customFormat="1" ht="18" spans="1:233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7"/>
      <c r="Q81" s="116"/>
      <c r="R81" s="116"/>
      <c r="S81" s="116"/>
      <c r="T81" s="116"/>
      <c r="U81" s="116"/>
      <c r="V81" s="135"/>
      <c r="W81" s="135"/>
      <c r="X81" s="13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  <c r="GT81" s="116"/>
      <c r="GU81" s="116"/>
      <c r="GV81" s="116"/>
      <c r="GW81" s="116"/>
      <c r="GX81" s="116"/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  <c r="HI81" s="116"/>
      <c r="HJ81" s="116"/>
      <c r="HK81" s="116"/>
      <c r="HL81" s="116"/>
      <c r="HM81" s="116"/>
      <c r="HN81" s="116"/>
      <c r="HO81" s="116"/>
      <c r="HP81" s="116"/>
      <c r="HQ81" s="116"/>
      <c r="HR81" s="116"/>
      <c r="HS81" s="116"/>
      <c r="HT81" s="116"/>
      <c r="HU81" s="116"/>
      <c r="HV81" s="116"/>
      <c r="HW81" s="116"/>
      <c r="HX81" s="116"/>
      <c r="HY81" s="116"/>
    </row>
    <row r="82" s="1" customFormat="1" ht="18" spans="1:233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7"/>
      <c r="Q82" s="116"/>
      <c r="R82" s="116"/>
      <c r="S82" s="116"/>
      <c r="T82" s="116"/>
      <c r="U82" s="116"/>
      <c r="V82" s="135"/>
      <c r="W82" s="135"/>
      <c r="X82" s="13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6"/>
      <c r="FL82" s="116"/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16"/>
      <c r="FY82" s="116"/>
      <c r="FZ82" s="116"/>
      <c r="GA82" s="116"/>
      <c r="GB82" s="116"/>
      <c r="GC82" s="116"/>
      <c r="GD82" s="116"/>
      <c r="GE82" s="116"/>
      <c r="GF82" s="116"/>
      <c r="GG82" s="116"/>
      <c r="GH82" s="116"/>
      <c r="GI82" s="116"/>
      <c r="GJ82" s="116"/>
      <c r="GK82" s="116"/>
      <c r="GL82" s="116"/>
      <c r="GM82" s="116"/>
      <c r="GN82" s="116"/>
      <c r="GO82" s="116"/>
      <c r="GP82" s="116"/>
      <c r="GQ82" s="116"/>
      <c r="GR82" s="116"/>
      <c r="GS82" s="116"/>
      <c r="GT82" s="116"/>
      <c r="GU82" s="116"/>
      <c r="GV82" s="116"/>
      <c r="GW82" s="116"/>
      <c r="GX82" s="116"/>
      <c r="GY82" s="116"/>
      <c r="GZ82" s="116"/>
      <c r="HA82" s="116"/>
      <c r="HB82" s="116"/>
      <c r="HC82" s="116"/>
      <c r="HD82" s="116"/>
      <c r="HE82" s="116"/>
      <c r="HF82" s="116"/>
      <c r="HG82" s="116"/>
      <c r="HH82" s="116"/>
      <c r="HI82" s="116"/>
      <c r="HJ82" s="116"/>
      <c r="HK82" s="116"/>
      <c r="HL82" s="116"/>
      <c r="HM82" s="116"/>
      <c r="HN82" s="116"/>
      <c r="HO82" s="116"/>
      <c r="HP82" s="116"/>
      <c r="HQ82" s="116"/>
      <c r="HR82" s="116"/>
      <c r="HS82" s="116"/>
      <c r="HT82" s="116"/>
      <c r="HU82" s="116"/>
      <c r="HV82" s="116"/>
      <c r="HW82" s="116"/>
      <c r="HX82" s="116"/>
      <c r="HY82" s="116"/>
    </row>
    <row r="83" s="1" customFormat="1" ht="18" spans="1:233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7"/>
      <c r="Q83" s="116"/>
      <c r="R83" s="116"/>
      <c r="S83" s="116"/>
      <c r="T83" s="116"/>
      <c r="U83" s="116"/>
      <c r="V83" s="135"/>
      <c r="W83" s="135"/>
      <c r="X83" s="13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16"/>
      <c r="EE83" s="116"/>
      <c r="EF83" s="116"/>
      <c r="EG83" s="116"/>
      <c r="EH83" s="116"/>
      <c r="EI83" s="116"/>
      <c r="EJ83" s="116"/>
      <c r="EK83" s="116"/>
      <c r="EL83" s="116"/>
      <c r="EM83" s="116"/>
      <c r="EN83" s="116"/>
      <c r="EO83" s="116"/>
      <c r="EP83" s="116"/>
      <c r="EQ83" s="116"/>
      <c r="ER83" s="116"/>
      <c r="ES83" s="116"/>
      <c r="ET83" s="116"/>
      <c r="EU83" s="116"/>
      <c r="EV83" s="116"/>
      <c r="EW83" s="116"/>
      <c r="EX83" s="116"/>
      <c r="EY83" s="116"/>
      <c r="EZ83" s="116"/>
      <c r="FA83" s="116"/>
      <c r="FB83" s="116"/>
      <c r="FC83" s="116"/>
      <c r="FD83" s="116"/>
      <c r="FE83" s="116"/>
      <c r="FF83" s="116"/>
      <c r="FG83" s="116"/>
      <c r="FH83" s="116"/>
      <c r="FI83" s="116"/>
      <c r="FJ83" s="116"/>
      <c r="FK83" s="116"/>
      <c r="FL83" s="116"/>
      <c r="FM83" s="116"/>
      <c r="FN83" s="116"/>
      <c r="FO83" s="116"/>
      <c r="FP83" s="116"/>
      <c r="FQ83" s="116"/>
      <c r="FR83" s="116"/>
      <c r="FS83" s="116"/>
      <c r="FT83" s="116"/>
      <c r="FU83" s="116"/>
      <c r="FV83" s="116"/>
      <c r="FW83" s="116"/>
      <c r="FX83" s="116"/>
      <c r="FY83" s="116"/>
      <c r="FZ83" s="116"/>
      <c r="GA83" s="116"/>
      <c r="GB83" s="116"/>
      <c r="GC83" s="116"/>
      <c r="GD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  <c r="HQ83" s="116"/>
      <c r="HR83" s="116"/>
      <c r="HS83" s="116"/>
      <c r="HT83" s="116"/>
      <c r="HU83" s="116"/>
      <c r="HV83" s="116"/>
      <c r="HW83" s="116"/>
      <c r="HX83" s="116"/>
      <c r="HY83" s="116"/>
    </row>
    <row r="84" s="1" customFormat="1" ht="18" spans="1:233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7"/>
      <c r="Q84" s="116"/>
      <c r="R84" s="116"/>
      <c r="S84" s="116"/>
      <c r="T84" s="116"/>
      <c r="U84" s="116"/>
      <c r="V84" s="135"/>
      <c r="W84" s="135"/>
      <c r="X84" s="13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  <c r="DK84" s="116"/>
      <c r="DL84" s="116"/>
      <c r="DM84" s="116"/>
      <c r="DN84" s="116"/>
      <c r="DO84" s="116"/>
      <c r="DP84" s="116"/>
      <c r="DQ84" s="116"/>
      <c r="DR84" s="116"/>
      <c r="DS84" s="116"/>
      <c r="DT84" s="116"/>
      <c r="DU84" s="116"/>
      <c r="DV84" s="116"/>
      <c r="DW84" s="116"/>
      <c r="DX84" s="116"/>
      <c r="DY84" s="116"/>
      <c r="DZ84" s="116"/>
      <c r="EA84" s="116"/>
      <c r="EB84" s="116"/>
      <c r="EC84" s="116"/>
      <c r="ED84" s="116"/>
      <c r="EE84" s="116"/>
      <c r="EF84" s="116"/>
      <c r="EG84" s="116"/>
      <c r="EH84" s="116"/>
      <c r="EI84" s="116"/>
      <c r="EJ84" s="116"/>
      <c r="EK84" s="116"/>
      <c r="EL84" s="116"/>
      <c r="EM84" s="116"/>
      <c r="EN84" s="116"/>
      <c r="EO84" s="116"/>
      <c r="EP84" s="116"/>
      <c r="EQ84" s="116"/>
      <c r="ER84" s="116"/>
      <c r="ES84" s="116"/>
      <c r="ET84" s="116"/>
      <c r="EU84" s="116"/>
      <c r="EV84" s="116"/>
      <c r="EW84" s="116"/>
      <c r="EX84" s="116"/>
      <c r="EY84" s="116"/>
      <c r="EZ84" s="116"/>
      <c r="FA84" s="116"/>
      <c r="FB84" s="116"/>
      <c r="FC84" s="116"/>
      <c r="FD84" s="116"/>
      <c r="FE84" s="116"/>
      <c r="FF84" s="116"/>
      <c r="FG84" s="116"/>
      <c r="FH84" s="116"/>
      <c r="FI84" s="116"/>
      <c r="FJ84" s="116"/>
      <c r="FK84" s="116"/>
      <c r="FL84" s="116"/>
      <c r="FM84" s="116"/>
      <c r="FN84" s="116"/>
      <c r="FO84" s="116"/>
      <c r="FP84" s="116"/>
      <c r="FQ84" s="116"/>
      <c r="FR84" s="116"/>
      <c r="FS84" s="116"/>
      <c r="FT84" s="116"/>
      <c r="FU84" s="116"/>
      <c r="FV84" s="116"/>
      <c r="FW84" s="116"/>
      <c r="FX84" s="116"/>
      <c r="FY84" s="116"/>
      <c r="FZ84" s="116"/>
      <c r="GA84" s="116"/>
      <c r="GB84" s="116"/>
      <c r="GC84" s="116"/>
      <c r="GD84" s="116"/>
      <c r="GE84" s="116"/>
      <c r="GF84" s="116"/>
      <c r="GG84" s="116"/>
      <c r="GH84" s="116"/>
      <c r="GI84" s="116"/>
      <c r="GJ84" s="116"/>
      <c r="GK84" s="116"/>
      <c r="GL84" s="116"/>
      <c r="GM84" s="116"/>
      <c r="GN84" s="116"/>
      <c r="GO84" s="116"/>
      <c r="GP84" s="116"/>
      <c r="GQ84" s="116"/>
      <c r="GR84" s="116"/>
      <c r="GS84" s="116"/>
      <c r="GT84" s="116"/>
      <c r="GU84" s="116"/>
      <c r="GV84" s="116"/>
      <c r="GW84" s="116"/>
      <c r="GX84" s="116"/>
      <c r="GY84" s="116"/>
      <c r="GZ84" s="116"/>
      <c r="HA84" s="116"/>
      <c r="HB84" s="116"/>
      <c r="HC84" s="116"/>
      <c r="HD84" s="116"/>
      <c r="HE84" s="116"/>
      <c r="HF84" s="116"/>
      <c r="HG84" s="116"/>
      <c r="HH84" s="116"/>
      <c r="HI84" s="116"/>
      <c r="HJ84" s="116"/>
      <c r="HK84" s="116"/>
      <c r="HL84" s="116"/>
      <c r="HM84" s="116"/>
      <c r="HN84" s="116"/>
      <c r="HO84" s="116"/>
      <c r="HP84" s="116"/>
      <c r="HQ84" s="116"/>
      <c r="HR84" s="116"/>
      <c r="HS84" s="116"/>
      <c r="HT84" s="116"/>
      <c r="HU84" s="116"/>
      <c r="HV84" s="116"/>
      <c r="HW84" s="116"/>
      <c r="HX84" s="116"/>
      <c r="HY84" s="116"/>
    </row>
    <row r="85" s="1" customFormat="1" ht="18" spans="1:233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7"/>
      <c r="Q85" s="116"/>
      <c r="R85" s="116"/>
      <c r="S85" s="116"/>
      <c r="T85" s="116"/>
      <c r="U85" s="116"/>
      <c r="V85" s="135"/>
      <c r="W85" s="135"/>
      <c r="X85" s="13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  <c r="EB85" s="116"/>
      <c r="EC85" s="116"/>
      <c r="ED85" s="116"/>
      <c r="EE85" s="116"/>
      <c r="EF85" s="116"/>
      <c r="EG85" s="116"/>
      <c r="EH85" s="116"/>
      <c r="EI85" s="116"/>
      <c r="EJ85" s="116"/>
      <c r="EK85" s="116"/>
      <c r="EL85" s="116"/>
      <c r="EM85" s="116"/>
      <c r="EN85" s="116"/>
      <c r="EO85" s="116"/>
      <c r="EP85" s="116"/>
      <c r="EQ85" s="116"/>
      <c r="ER85" s="116"/>
      <c r="ES85" s="116"/>
      <c r="ET85" s="116"/>
      <c r="EU85" s="116"/>
      <c r="EV85" s="116"/>
      <c r="EW85" s="116"/>
      <c r="EX85" s="116"/>
      <c r="EY85" s="116"/>
      <c r="EZ85" s="116"/>
      <c r="FA85" s="116"/>
      <c r="FB85" s="116"/>
      <c r="FC85" s="116"/>
      <c r="FD85" s="116"/>
      <c r="FE85" s="116"/>
      <c r="FF85" s="116"/>
      <c r="FG85" s="116"/>
      <c r="FH85" s="116"/>
      <c r="FI85" s="116"/>
      <c r="FJ85" s="116"/>
      <c r="FK85" s="116"/>
      <c r="FL85" s="116"/>
      <c r="FM85" s="116"/>
      <c r="FN85" s="116"/>
      <c r="FO85" s="116"/>
      <c r="FP85" s="116"/>
      <c r="FQ85" s="116"/>
      <c r="FR85" s="116"/>
      <c r="FS85" s="116"/>
      <c r="FT85" s="116"/>
      <c r="FU85" s="116"/>
      <c r="FV85" s="116"/>
      <c r="FW85" s="116"/>
      <c r="FX85" s="116"/>
      <c r="FY85" s="116"/>
      <c r="FZ85" s="116"/>
      <c r="GA85" s="116"/>
      <c r="GB85" s="116"/>
      <c r="GC85" s="116"/>
      <c r="GD85" s="116"/>
      <c r="GE85" s="116"/>
      <c r="GF85" s="116"/>
      <c r="GG85" s="116"/>
      <c r="GH85" s="116"/>
      <c r="GI85" s="116"/>
      <c r="GJ85" s="116"/>
      <c r="GK85" s="116"/>
      <c r="GL85" s="116"/>
      <c r="GM85" s="116"/>
      <c r="GN85" s="116"/>
      <c r="GO85" s="116"/>
      <c r="GP85" s="116"/>
      <c r="GQ85" s="116"/>
      <c r="GR85" s="116"/>
      <c r="GS85" s="116"/>
      <c r="GT85" s="116"/>
      <c r="GU85" s="116"/>
      <c r="GV85" s="116"/>
      <c r="GW85" s="116"/>
      <c r="GX85" s="116"/>
      <c r="GY85" s="116"/>
      <c r="GZ85" s="116"/>
      <c r="HA85" s="116"/>
      <c r="HB85" s="116"/>
      <c r="HC85" s="116"/>
      <c r="HD85" s="116"/>
      <c r="HE85" s="116"/>
      <c r="HF85" s="116"/>
      <c r="HG85" s="116"/>
      <c r="HH85" s="116"/>
      <c r="HI85" s="116"/>
      <c r="HJ85" s="116"/>
      <c r="HK85" s="116"/>
      <c r="HL85" s="116"/>
      <c r="HM85" s="116"/>
      <c r="HN85" s="116"/>
      <c r="HO85" s="116"/>
      <c r="HP85" s="116"/>
      <c r="HQ85" s="116"/>
      <c r="HR85" s="116"/>
      <c r="HS85" s="116"/>
      <c r="HT85" s="116"/>
      <c r="HU85" s="116"/>
      <c r="HV85" s="116"/>
      <c r="HW85" s="116"/>
      <c r="HX85" s="116"/>
      <c r="HY85" s="116"/>
    </row>
    <row r="86" s="1" customFormat="1" ht="18" spans="1:233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  <c r="Q86" s="116"/>
      <c r="R86" s="116"/>
      <c r="S86" s="116"/>
      <c r="T86" s="116"/>
      <c r="U86" s="116"/>
      <c r="V86" s="135"/>
      <c r="W86" s="135"/>
      <c r="X86" s="13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6"/>
      <c r="DT86" s="116"/>
      <c r="DU86" s="116"/>
      <c r="DV86" s="116"/>
      <c r="DW86" s="116"/>
      <c r="DX86" s="116"/>
      <c r="DY86" s="116"/>
      <c r="DZ86" s="116"/>
      <c r="EA86" s="116"/>
      <c r="EB86" s="116"/>
      <c r="EC86" s="116"/>
      <c r="ED86" s="116"/>
      <c r="EE86" s="116"/>
      <c r="EF86" s="116"/>
      <c r="EG86" s="116"/>
      <c r="EH86" s="116"/>
      <c r="EI86" s="116"/>
      <c r="EJ86" s="116"/>
      <c r="EK86" s="116"/>
      <c r="EL86" s="116"/>
      <c r="EM86" s="116"/>
      <c r="EN86" s="116"/>
      <c r="EO86" s="116"/>
      <c r="EP86" s="116"/>
      <c r="EQ86" s="116"/>
      <c r="ER86" s="116"/>
      <c r="ES86" s="116"/>
      <c r="ET86" s="116"/>
      <c r="EU86" s="116"/>
      <c r="EV86" s="116"/>
      <c r="EW86" s="116"/>
      <c r="EX86" s="116"/>
      <c r="EY86" s="116"/>
      <c r="EZ86" s="116"/>
      <c r="FA86" s="116"/>
      <c r="FB86" s="116"/>
      <c r="FC86" s="116"/>
      <c r="FD86" s="116"/>
      <c r="FE86" s="116"/>
      <c r="FF86" s="116"/>
      <c r="FG86" s="116"/>
      <c r="FH86" s="116"/>
      <c r="FI86" s="116"/>
      <c r="FJ86" s="116"/>
      <c r="FK86" s="116"/>
      <c r="FL86" s="116"/>
      <c r="FM86" s="116"/>
      <c r="FN86" s="116"/>
      <c r="FO86" s="116"/>
      <c r="FP86" s="116"/>
      <c r="FQ86" s="116"/>
      <c r="FR86" s="116"/>
      <c r="FS86" s="116"/>
      <c r="FT86" s="116"/>
      <c r="FU86" s="116"/>
      <c r="FV86" s="116"/>
      <c r="FW86" s="116"/>
      <c r="FX86" s="116"/>
      <c r="FY86" s="116"/>
      <c r="FZ86" s="116"/>
      <c r="GA86" s="116"/>
      <c r="GB86" s="116"/>
      <c r="GC86" s="116"/>
      <c r="GD86" s="116"/>
      <c r="GE86" s="116"/>
      <c r="GF86" s="116"/>
      <c r="GG86" s="116"/>
      <c r="GH86" s="116"/>
      <c r="GI86" s="116"/>
      <c r="GJ86" s="116"/>
      <c r="GK86" s="116"/>
      <c r="GL86" s="116"/>
      <c r="GM86" s="116"/>
      <c r="GN86" s="116"/>
      <c r="GO86" s="116"/>
      <c r="GP86" s="116"/>
      <c r="GQ86" s="116"/>
      <c r="GR86" s="116"/>
      <c r="GS86" s="116"/>
      <c r="GT86" s="116"/>
      <c r="GU86" s="116"/>
      <c r="GV86" s="116"/>
      <c r="GW86" s="116"/>
      <c r="GX86" s="116"/>
      <c r="GY86" s="116"/>
      <c r="GZ86" s="116"/>
      <c r="HA86" s="116"/>
      <c r="HB86" s="116"/>
      <c r="HC86" s="116"/>
      <c r="HD86" s="116"/>
      <c r="HE86" s="116"/>
      <c r="HF86" s="116"/>
      <c r="HG86" s="116"/>
      <c r="HH86" s="116"/>
      <c r="HI86" s="116"/>
      <c r="HJ86" s="116"/>
      <c r="HK86" s="116"/>
      <c r="HL86" s="116"/>
      <c r="HM86" s="116"/>
      <c r="HN86" s="116"/>
      <c r="HO86" s="116"/>
      <c r="HP86" s="116"/>
      <c r="HQ86" s="116"/>
      <c r="HR86" s="116"/>
      <c r="HS86" s="116"/>
      <c r="HT86" s="116"/>
      <c r="HU86" s="116"/>
      <c r="HV86" s="116"/>
      <c r="HW86" s="116"/>
      <c r="HX86" s="116"/>
      <c r="HY86" s="116"/>
    </row>
    <row r="87" s="1" customFormat="1" ht="18" spans="1:233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  <c r="Q87" s="116"/>
      <c r="R87" s="116"/>
      <c r="S87" s="116"/>
      <c r="T87" s="116"/>
      <c r="U87" s="116"/>
      <c r="V87" s="135"/>
      <c r="W87" s="135"/>
      <c r="X87" s="13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  <c r="DK87" s="116"/>
      <c r="DL87" s="116"/>
      <c r="DM87" s="116"/>
      <c r="DN87" s="116"/>
      <c r="DO87" s="116"/>
      <c r="DP87" s="116"/>
      <c r="DQ87" s="116"/>
      <c r="DR87" s="116"/>
      <c r="DS87" s="116"/>
      <c r="DT87" s="116"/>
      <c r="DU87" s="116"/>
      <c r="DV87" s="116"/>
      <c r="DW87" s="116"/>
      <c r="DX87" s="116"/>
      <c r="DY87" s="116"/>
      <c r="DZ87" s="116"/>
      <c r="EA87" s="116"/>
      <c r="EB87" s="116"/>
      <c r="EC87" s="116"/>
      <c r="ED87" s="116"/>
      <c r="EE87" s="116"/>
      <c r="EF87" s="116"/>
      <c r="EG87" s="116"/>
      <c r="EH87" s="116"/>
      <c r="EI87" s="116"/>
      <c r="EJ87" s="116"/>
      <c r="EK87" s="116"/>
      <c r="EL87" s="116"/>
      <c r="EM87" s="116"/>
      <c r="EN87" s="116"/>
      <c r="EO87" s="116"/>
      <c r="EP87" s="116"/>
      <c r="EQ87" s="116"/>
      <c r="ER87" s="116"/>
      <c r="ES87" s="116"/>
      <c r="ET87" s="116"/>
      <c r="EU87" s="116"/>
      <c r="EV87" s="116"/>
      <c r="EW87" s="116"/>
      <c r="EX87" s="116"/>
      <c r="EY87" s="116"/>
      <c r="EZ87" s="116"/>
      <c r="FA87" s="116"/>
      <c r="FB87" s="116"/>
      <c r="FC87" s="116"/>
      <c r="FD87" s="116"/>
      <c r="FE87" s="116"/>
      <c r="FF87" s="116"/>
      <c r="FG87" s="116"/>
      <c r="FH87" s="116"/>
      <c r="FI87" s="116"/>
      <c r="FJ87" s="116"/>
      <c r="FK87" s="116"/>
      <c r="FL87" s="116"/>
      <c r="FM87" s="116"/>
      <c r="FN87" s="116"/>
      <c r="FO87" s="116"/>
      <c r="FP87" s="116"/>
      <c r="FQ87" s="116"/>
      <c r="FR87" s="116"/>
      <c r="FS87" s="116"/>
      <c r="FT87" s="116"/>
      <c r="FU87" s="116"/>
      <c r="FV87" s="116"/>
      <c r="FW87" s="116"/>
      <c r="FX87" s="116"/>
      <c r="FY87" s="116"/>
      <c r="FZ87" s="116"/>
      <c r="GA87" s="116"/>
      <c r="GB87" s="116"/>
      <c r="GC87" s="116"/>
      <c r="GD87" s="116"/>
      <c r="GE87" s="116"/>
      <c r="GF87" s="116"/>
      <c r="GG87" s="116"/>
      <c r="GH87" s="116"/>
      <c r="GI87" s="116"/>
      <c r="GJ87" s="116"/>
      <c r="GK87" s="116"/>
      <c r="GL87" s="116"/>
      <c r="GM87" s="116"/>
      <c r="GN87" s="116"/>
      <c r="GO87" s="116"/>
      <c r="GP87" s="116"/>
      <c r="GQ87" s="116"/>
      <c r="GR87" s="116"/>
      <c r="GS87" s="116"/>
      <c r="GT87" s="116"/>
      <c r="GU87" s="116"/>
      <c r="GV87" s="116"/>
      <c r="GW87" s="116"/>
      <c r="GX87" s="116"/>
      <c r="GY87" s="116"/>
      <c r="GZ87" s="116"/>
      <c r="HA87" s="116"/>
      <c r="HB87" s="116"/>
      <c r="HC87" s="116"/>
      <c r="HD87" s="116"/>
      <c r="HE87" s="116"/>
      <c r="HF87" s="116"/>
      <c r="HG87" s="116"/>
      <c r="HH87" s="116"/>
      <c r="HI87" s="116"/>
      <c r="HJ87" s="116"/>
      <c r="HK87" s="116"/>
      <c r="HL87" s="116"/>
      <c r="HM87" s="116"/>
      <c r="HN87" s="116"/>
      <c r="HO87" s="116"/>
      <c r="HP87" s="116"/>
      <c r="HQ87" s="116"/>
      <c r="HR87" s="116"/>
      <c r="HS87" s="116"/>
      <c r="HT87" s="116"/>
      <c r="HU87" s="116"/>
      <c r="HV87" s="116"/>
      <c r="HW87" s="116"/>
      <c r="HX87" s="116"/>
      <c r="HY87" s="116"/>
    </row>
    <row r="88" s="1" customFormat="1" ht="18" spans="1:233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  <c r="Q88" s="116"/>
      <c r="R88" s="116"/>
      <c r="S88" s="116"/>
      <c r="T88" s="116"/>
      <c r="U88" s="116"/>
      <c r="V88" s="135"/>
      <c r="W88" s="135"/>
      <c r="X88" s="13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  <c r="DK88" s="116"/>
      <c r="DL88" s="116"/>
      <c r="DM88" s="116"/>
      <c r="DN88" s="116"/>
      <c r="DO88" s="116"/>
      <c r="DP88" s="116"/>
      <c r="DQ88" s="116"/>
      <c r="DR88" s="116"/>
      <c r="DS88" s="116"/>
      <c r="DT88" s="116"/>
      <c r="DU88" s="116"/>
      <c r="DV88" s="116"/>
      <c r="DW88" s="116"/>
      <c r="DX88" s="116"/>
      <c r="DY88" s="116"/>
      <c r="DZ88" s="116"/>
      <c r="EA88" s="116"/>
      <c r="EB88" s="116"/>
      <c r="EC88" s="116"/>
      <c r="ED88" s="116"/>
      <c r="EE88" s="116"/>
      <c r="EF88" s="116"/>
      <c r="EG88" s="116"/>
      <c r="EH88" s="116"/>
      <c r="EI88" s="116"/>
      <c r="EJ88" s="116"/>
      <c r="EK88" s="116"/>
      <c r="EL88" s="116"/>
      <c r="EM88" s="116"/>
      <c r="EN88" s="116"/>
      <c r="EO88" s="116"/>
      <c r="EP88" s="116"/>
      <c r="EQ88" s="116"/>
      <c r="ER88" s="116"/>
      <c r="ES88" s="116"/>
      <c r="ET88" s="116"/>
      <c r="EU88" s="116"/>
      <c r="EV88" s="116"/>
      <c r="EW88" s="116"/>
      <c r="EX88" s="116"/>
      <c r="EY88" s="116"/>
      <c r="EZ88" s="116"/>
      <c r="FA88" s="116"/>
      <c r="FB88" s="116"/>
      <c r="FC88" s="116"/>
      <c r="FD88" s="116"/>
      <c r="FE88" s="116"/>
      <c r="FF88" s="116"/>
      <c r="FG88" s="116"/>
      <c r="FH88" s="116"/>
      <c r="FI88" s="116"/>
      <c r="FJ88" s="116"/>
      <c r="FK88" s="116"/>
      <c r="FL88" s="116"/>
      <c r="FM88" s="116"/>
      <c r="FN88" s="116"/>
      <c r="FO88" s="116"/>
      <c r="FP88" s="116"/>
      <c r="FQ88" s="116"/>
      <c r="FR88" s="116"/>
      <c r="FS88" s="116"/>
      <c r="FT88" s="116"/>
      <c r="FU88" s="116"/>
      <c r="FV88" s="116"/>
      <c r="FW88" s="116"/>
      <c r="FX88" s="116"/>
      <c r="FY88" s="116"/>
      <c r="FZ88" s="116"/>
      <c r="GA88" s="116"/>
      <c r="GB88" s="116"/>
      <c r="GC88" s="116"/>
      <c r="GD88" s="116"/>
      <c r="GE88" s="116"/>
      <c r="GF88" s="116"/>
      <c r="GG88" s="116"/>
      <c r="GH88" s="116"/>
      <c r="GI88" s="116"/>
      <c r="GJ88" s="116"/>
      <c r="GK88" s="116"/>
      <c r="GL88" s="116"/>
      <c r="GM88" s="116"/>
      <c r="GN88" s="116"/>
      <c r="GO88" s="116"/>
      <c r="GP88" s="116"/>
      <c r="GQ88" s="116"/>
      <c r="GR88" s="116"/>
      <c r="GS88" s="116"/>
      <c r="GT88" s="116"/>
      <c r="GU88" s="116"/>
      <c r="GV88" s="116"/>
      <c r="GW88" s="116"/>
      <c r="GX88" s="116"/>
      <c r="GY88" s="116"/>
      <c r="GZ88" s="116"/>
      <c r="HA88" s="116"/>
      <c r="HB88" s="116"/>
      <c r="HC88" s="116"/>
      <c r="HD88" s="116"/>
      <c r="HE88" s="116"/>
      <c r="HF88" s="116"/>
      <c r="HG88" s="116"/>
      <c r="HH88" s="116"/>
      <c r="HI88" s="116"/>
      <c r="HJ88" s="116"/>
      <c r="HK88" s="116"/>
      <c r="HL88" s="116"/>
      <c r="HM88" s="116"/>
      <c r="HN88" s="116"/>
      <c r="HO88" s="116"/>
      <c r="HP88" s="116"/>
      <c r="HQ88" s="116"/>
      <c r="HR88" s="116"/>
      <c r="HS88" s="116"/>
      <c r="HT88" s="116"/>
      <c r="HU88" s="116"/>
      <c r="HV88" s="116"/>
      <c r="HW88" s="116"/>
      <c r="HX88" s="116"/>
      <c r="HY88" s="116"/>
    </row>
    <row r="89" s="1" customFormat="1" ht="18" spans="1:233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  <c r="Q89" s="116"/>
      <c r="R89" s="116"/>
      <c r="S89" s="116"/>
      <c r="T89" s="116"/>
      <c r="U89" s="116"/>
      <c r="V89" s="135"/>
      <c r="W89" s="135"/>
      <c r="X89" s="13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  <c r="DK89" s="116"/>
      <c r="DL89" s="116"/>
      <c r="DM89" s="116"/>
      <c r="DN89" s="116"/>
      <c r="DO89" s="116"/>
      <c r="DP89" s="116"/>
      <c r="DQ89" s="116"/>
      <c r="DR89" s="116"/>
      <c r="DS89" s="116"/>
      <c r="DT89" s="116"/>
      <c r="DU89" s="116"/>
      <c r="DV89" s="116"/>
      <c r="DW89" s="116"/>
      <c r="DX89" s="116"/>
      <c r="DY89" s="116"/>
      <c r="DZ89" s="116"/>
      <c r="EA89" s="116"/>
      <c r="EB89" s="116"/>
      <c r="EC89" s="116"/>
      <c r="ED89" s="116"/>
      <c r="EE89" s="116"/>
      <c r="EF89" s="116"/>
      <c r="EG89" s="116"/>
      <c r="EH89" s="116"/>
      <c r="EI89" s="116"/>
      <c r="EJ89" s="116"/>
      <c r="EK89" s="116"/>
      <c r="EL89" s="116"/>
      <c r="EM89" s="116"/>
      <c r="EN89" s="116"/>
      <c r="EO89" s="116"/>
      <c r="EP89" s="116"/>
      <c r="EQ89" s="116"/>
      <c r="ER89" s="116"/>
      <c r="ES89" s="116"/>
      <c r="ET89" s="116"/>
      <c r="EU89" s="116"/>
      <c r="EV89" s="116"/>
      <c r="EW89" s="116"/>
      <c r="EX89" s="116"/>
      <c r="EY89" s="116"/>
      <c r="EZ89" s="116"/>
      <c r="FA89" s="116"/>
      <c r="FB89" s="116"/>
      <c r="FC89" s="116"/>
      <c r="FD89" s="116"/>
      <c r="FE89" s="116"/>
      <c r="FF89" s="116"/>
      <c r="FG89" s="116"/>
      <c r="FH89" s="116"/>
      <c r="FI89" s="116"/>
      <c r="FJ89" s="116"/>
      <c r="FK89" s="116"/>
      <c r="FL89" s="116"/>
      <c r="FM89" s="116"/>
      <c r="FN89" s="116"/>
      <c r="FO89" s="116"/>
      <c r="FP89" s="116"/>
      <c r="FQ89" s="116"/>
      <c r="FR89" s="116"/>
      <c r="FS89" s="116"/>
      <c r="FT89" s="116"/>
      <c r="FU89" s="116"/>
      <c r="FV89" s="116"/>
      <c r="FW89" s="116"/>
      <c r="FX89" s="116"/>
      <c r="FY89" s="116"/>
      <c r="FZ89" s="116"/>
      <c r="GA89" s="116"/>
      <c r="GB89" s="116"/>
      <c r="GC89" s="116"/>
      <c r="GD89" s="116"/>
      <c r="GE89" s="116"/>
      <c r="GF89" s="116"/>
      <c r="GG89" s="116"/>
      <c r="GH89" s="116"/>
      <c r="GI89" s="116"/>
      <c r="GJ89" s="116"/>
      <c r="GK89" s="116"/>
      <c r="GL89" s="116"/>
      <c r="GM89" s="116"/>
      <c r="GN89" s="116"/>
      <c r="GO89" s="116"/>
      <c r="GP89" s="116"/>
      <c r="GQ89" s="116"/>
      <c r="GR89" s="116"/>
      <c r="GS89" s="116"/>
      <c r="GT89" s="116"/>
      <c r="GU89" s="116"/>
      <c r="GV89" s="116"/>
      <c r="GW89" s="116"/>
      <c r="GX89" s="116"/>
      <c r="GY89" s="116"/>
      <c r="GZ89" s="116"/>
      <c r="HA89" s="116"/>
      <c r="HB89" s="116"/>
      <c r="HC89" s="116"/>
      <c r="HD89" s="116"/>
      <c r="HE89" s="116"/>
      <c r="HF89" s="116"/>
      <c r="HG89" s="116"/>
      <c r="HH89" s="116"/>
      <c r="HI89" s="116"/>
      <c r="HJ89" s="116"/>
      <c r="HK89" s="116"/>
      <c r="HL89" s="116"/>
      <c r="HM89" s="116"/>
      <c r="HN89" s="116"/>
      <c r="HO89" s="116"/>
      <c r="HP89" s="116"/>
      <c r="HQ89" s="116"/>
      <c r="HR89" s="116"/>
      <c r="HS89" s="116"/>
      <c r="HT89" s="116"/>
      <c r="HU89" s="116"/>
      <c r="HV89" s="116"/>
      <c r="HW89" s="116"/>
      <c r="HX89" s="116"/>
      <c r="HY89" s="116"/>
    </row>
    <row r="90" s="1" customFormat="1" ht="18" spans="1:233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  <c r="Q90" s="116"/>
      <c r="R90" s="116"/>
      <c r="S90" s="116"/>
      <c r="T90" s="116"/>
      <c r="U90" s="116"/>
      <c r="V90" s="135"/>
      <c r="W90" s="135"/>
      <c r="X90" s="13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/>
      <c r="DN90" s="116"/>
      <c r="DO90" s="116"/>
      <c r="DP90" s="116"/>
      <c r="DQ90" s="116"/>
      <c r="DR90" s="116"/>
      <c r="DS90" s="116"/>
      <c r="DT90" s="116"/>
      <c r="DU90" s="116"/>
      <c r="DV90" s="116"/>
      <c r="DW90" s="116"/>
      <c r="DX90" s="116"/>
      <c r="DY90" s="116"/>
      <c r="DZ90" s="116"/>
      <c r="EA90" s="116"/>
      <c r="EB90" s="116"/>
      <c r="EC90" s="116"/>
      <c r="ED90" s="116"/>
      <c r="EE90" s="116"/>
      <c r="EF90" s="116"/>
      <c r="EG90" s="116"/>
      <c r="EH90" s="116"/>
      <c r="EI90" s="116"/>
      <c r="EJ90" s="116"/>
      <c r="EK90" s="116"/>
      <c r="EL90" s="116"/>
      <c r="EM90" s="116"/>
      <c r="EN90" s="116"/>
      <c r="EO90" s="116"/>
      <c r="EP90" s="116"/>
      <c r="EQ90" s="116"/>
      <c r="ER90" s="116"/>
      <c r="ES90" s="116"/>
      <c r="ET90" s="116"/>
      <c r="EU90" s="116"/>
      <c r="EV90" s="116"/>
      <c r="EW90" s="116"/>
      <c r="EX90" s="116"/>
      <c r="EY90" s="116"/>
      <c r="EZ90" s="116"/>
      <c r="FA90" s="116"/>
      <c r="FB90" s="116"/>
      <c r="FC90" s="116"/>
      <c r="FD90" s="116"/>
      <c r="FE90" s="116"/>
      <c r="FF90" s="116"/>
      <c r="FG90" s="116"/>
      <c r="FH90" s="116"/>
      <c r="FI90" s="116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116"/>
      <c r="FU90" s="116"/>
      <c r="FV90" s="116"/>
      <c r="FW90" s="116"/>
      <c r="FX90" s="116"/>
      <c r="FY90" s="116"/>
      <c r="FZ90" s="116"/>
      <c r="GA90" s="116"/>
      <c r="GB90" s="116"/>
      <c r="GC90" s="116"/>
      <c r="GD90" s="116"/>
      <c r="GE90" s="116"/>
      <c r="GF90" s="116"/>
      <c r="GG90" s="116"/>
      <c r="GH90" s="116"/>
      <c r="GI90" s="116"/>
      <c r="GJ90" s="116"/>
      <c r="GK90" s="116"/>
      <c r="GL90" s="116"/>
      <c r="GM90" s="116"/>
      <c r="GN90" s="116"/>
      <c r="GO90" s="116"/>
      <c r="GP90" s="116"/>
      <c r="GQ90" s="116"/>
      <c r="GR90" s="116"/>
      <c r="GS90" s="116"/>
      <c r="GT90" s="116"/>
      <c r="GU90" s="116"/>
      <c r="GV90" s="116"/>
      <c r="GW90" s="116"/>
      <c r="GX90" s="116"/>
      <c r="GY90" s="116"/>
      <c r="GZ90" s="116"/>
      <c r="HA90" s="116"/>
      <c r="HB90" s="116"/>
      <c r="HC90" s="116"/>
      <c r="HD90" s="116"/>
      <c r="HE90" s="116"/>
      <c r="HF90" s="116"/>
      <c r="HG90" s="116"/>
      <c r="HH90" s="116"/>
      <c r="HI90" s="116"/>
      <c r="HJ90" s="116"/>
      <c r="HK90" s="116"/>
      <c r="HL90" s="116"/>
      <c r="HM90" s="116"/>
      <c r="HN90" s="116"/>
      <c r="HO90" s="116"/>
      <c r="HP90" s="116"/>
      <c r="HQ90" s="116"/>
      <c r="HR90" s="116"/>
      <c r="HS90" s="116"/>
      <c r="HT90" s="116"/>
      <c r="HU90" s="116"/>
      <c r="HV90" s="116"/>
      <c r="HW90" s="116"/>
      <c r="HX90" s="116"/>
      <c r="HY90" s="116"/>
    </row>
  </sheetData>
  <mergeCells count="2">
    <mergeCell ref="A1:X1"/>
    <mergeCell ref="T6:X6"/>
  </mergeCells>
  <dataValidations count="1">
    <dataValidation allowBlank="1" showInputMessage="1" showErrorMessage="1" sqref="F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3"/>
  <sheetViews>
    <sheetView topLeftCell="B1" workbookViewId="0">
      <selection activeCell="E8" sqref="E8"/>
    </sheetView>
  </sheetViews>
  <sheetFormatPr defaultColWidth="9" defaultRowHeight="18.95" customHeight="1"/>
  <cols>
    <col min="1" max="1" width="4.78333333333333" style="84" customWidth="1"/>
    <col min="2" max="2" width="7.125" style="84" customWidth="1"/>
    <col min="3" max="3" width="6" style="84" customWidth="1"/>
    <col min="4" max="4" width="8.15" style="84" customWidth="1"/>
    <col min="5" max="5" width="19.625" style="85" customWidth="1"/>
    <col min="6" max="6" width="18" style="85" customWidth="1"/>
    <col min="7" max="7" width="5.5" style="85" customWidth="1"/>
    <col min="8" max="8" width="8.25" style="86" customWidth="1"/>
    <col min="9" max="9" width="15.775" style="85" customWidth="1"/>
    <col min="10" max="10" width="6.71666666666667" style="85" customWidth="1"/>
    <col min="11" max="11" width="11.2416666666667" style="85" customWidth="1"/>
    <col min="12" max="12" width="10.3166666666667" style="85" customWidth="1"/>
    <col min="13" max="13" width="9.78333333333333" style="36" customWidth="1"/>
    <col min="14" max="14" width="9.625" style="36" customWidth="1"/>
    <col min="15" max="15" width="7.375" style="36" customWidth="1"/>
    <col min="16" max="16" width="8.275" style="87" customWidth="1"/>
    <col min="17" max="17" width="8.8" style="87" customWidth="1"/>
    <col min="18" max="18" width="6" style="87" customWidth="1"/>
    <col min="19" max="19" width="7.96666666666667" style="87" customWidth="1"/>
    <col min="20" max="20" width="6.5" style="88" customWidth="1"/>
    <col min="21" max="21" width="10.125" style="88" customWidth="1"/>
    <col min="22" max="22" width="29.9916666666667" style="36" customWidth="1"/>
    <col min="23" max="23" width="51.7333333333333" style="36" customWidth="1"/>
    <col min="24" max="242" width="9" style="36"/>
    <col min="243" max="16384" width="9" style="1"/>
  </cols>
  <sheetData>
    <row r="1" s="1" customFormat="1" ht="40" customHeight="1" spans="1:242">
      <c r="A1" s="89" t="s">
        <v>35</v>
      </c>
      <c r="B1" s="89"/>
      <c r="C1" s="89"/>
      <c r="D1" s="90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</row>
    <row r="2" s="1" customFormat="1" ht="16" customHeight="1" spans="1:242">
      <c r="A2" s="91"/>
      <c r="B2" s="91"/>
      <c r="C2" s="91"/>
      <c r="D2" s="91"/>
      <c r="E2" s="91"/>
      <c r="F2" s="97"/>
      <c r="G2" s="91"/>
      <c r="H2" s="98">
        <f>SUM(H4:H12)</f>
        <v>8115.5</v>
      </c>
      <c r="I2" s="91"/>
      <c r="J2" s="91"/>
      <c r="K2" s="91"/>
      <c r="L2" s="91"/>
      <c r="M2" s="91"/>
      <c r="N2" s="91"/>
      <c r="O2" s="91"/>
      <c r="P2" s="104">
        <f t="shared" ref="P2:S2" si="0">SUM(P4:P12)</f>
        <v>6552</v>
      </c>
      <c r="Q2" s="104">
        <f t="shared" si="0"/>
        <v>1563.5</v>
      </c>
      <c r="R2" s="104">
        <f t="shared" si="0"/>
        <v>0</v>
      </c>
      <c r="S2" s="104">
        <f t="shared" si="0"/>
        <v>8115.5</v>
      </c>
      <c r="T2" s="91"/>
      <c r="U2" s="91"/>
      <c r="V2" s="110" t="s">
        <v>36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</row>
    <row r="3" s="83" customFormat="1" ht="72" customHeight="1" spans="1:242">
      <c r="A3" s="92" t="s">
        <v>1</v>
      </c>
      <c r="B3" s="11" t="s">
        <v>2</v>
      </c>
      <c r="C3" s="11" t="s">
        <v>3</v>
      </c>
      <c r="D3" s="93" t="s">
        <v>37</v>
      </c>
      <c r="E3" s="99" t="s">
        <v>38</v>
      </c>
      <c r="F3" s="11" t="s">
        <v>39</v>
      </c>
      <c r="G3" s="11" t="s">
        <v>40</v>
      </c>
      <c r="H3" s="11" t="s">
        <v>6</v>
      </c>
      <c r="I3" s="11" t="s">
        <v>7</v>
      </c>
      <c r="J3" s="11" t="s">
        <v>41</v>
      </c>
      <c r="K3" s="11" t="s">
        <v>9</v>
      </c>
      <c r="L3" s="11" t="s">
        <v>10</v>
      </c>
      <c r="M3" s="105" t="s">
        <v>42</v>
      </c>
      <c r="N3" s="105" t="s">
        <v>43</v>
      </c>
      <c r="O3" s="106" t="s">
        <v>16</v>
      </c>
      <c r="P3" s="12" t="s">
        <v>17</v>
      </c>
      <c r="Q3" s="12" t="s">
        <v>44</v>
      </c>
      <c r="R3" s="12" t="s">
        <v>20</v>
      </c>
      <c r="S3" s="12" t="s">
        <v>45</v>
      </c>
      <c r="T3" s="19" t="s">
        <v>22</v>
      </c>
      <c r="U3" s="19" t="s">
        <v>23</v>
      </c>
      <c r="V3" s="105" t="s">
        <v>24</v>
      </c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</row>
    <row r="4" s="3" customFormat="1" ht="30" customHeight="1" spans="1:242">
      <c r="A4" s="59">
        <v>1</v>
      </c>
      <c r="B4" s="45" t="s">
        <v>25</v>
      </c>
      <c r="C4" s="45" t="s">
        <v>26</v>
      </c>
      <c r="D4" s="94" t="s">
        <v>46</v>
      </c>
      <c r="E4" s="45"/>
      <c r="F4" s="13"/>
      <c r="G4" s="55">
        <v>819</v>
      </c>
      <c r="H4" s="55">
        <f t="shared" ref="H4:H13" si="1">P4+Q4+R4</f>
        <v>978</v>
      </c>
      <c r="I4" s="59" t="s">
        <v>28</v>
      </c>
      <c r="J4" s="26" t="s">
        <v>29</v>
      </c>
      <c r="K4" s="26" t="s">
        <v>30</v>
      </c>
      <c r="L4" s="26">
        <v>20250114</v>
      </c>
      <c r="M4" s="45" t="s">
        <v>47</v>
      </c>
      <c r="N4" s="45" t="s">
        <v>48</v>
      </c>
      <c r="O4" s="45"/>
      <c r="P4" s="59">
        <v>819</v>
      </c>
      <c r="Q4" s="59">
        <v>159</v>
      </c>
      <c r="R4" s="59"/>
      <c r="S4" s="107">
        <f t="shared" ref="S4:S12" si="2">P4+Q4+R4</f>
        <v>978</v>
      </c>
      <c r="T4" s="108"/>
      <c r="U4" s="108"/>
      <c r="V4" s="82" t="s">
        <v>49</v>
      </c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</row>
    <row r="5" s="3" customFormat="1" ht="30" customHeight="1" spans="1:241">
      <c r="A5" s="59">
        <v>2</v>
      </c>
      <c r="B5" s="45" t="s">
        <v>25</v>
      </c>
      <c r="C5" s="45" t="s">
        <v>26</v>
      </c>
      <c r="D5" s="13" t="s">
        <v>50</v>
      </c>
      <c r="E5" s="45"/>
      <c r="F5" s="13"/>
      <c r="G5" s="55">
        <v>819</v>
      </c>
      <c r="H5" s="55">
        <f t="shared" si="1"/>
        <v>978</v>
      </c>
      <c r="I5" s="59" t="s">
        <v>28</v>
      </c>
      <c r="J5" s="26" t="s">
        <v>29</v>
      </c>
      <c r="K5" s="26" t="s">
        <v>30</v>
      </c>
      <c r="L5" s="26">
        <v>20250114</v>
      </c>
      <c r="M5" s="45" t="s">
        <v>51</v>
      </c>
      <c r="N5" s="45" t="s">
        <v>52</v>
      </c>
      <c r="O5" s="45"/>
      <c r="P5" s="59">
        <v>819</v>
      </c>
      <c r="Q5" s="59">
        <v>159</v>
      </c>
      <c r="R5" s="45"/>
      <c r="S5" s="107">
        <f t="shared" si="2"/>
        <v>978</v>
      </c>
      <c r="T5" s="13"/>
      <c r="U5" s="13"/>
      <c r="V5" s="82" t="s">
        <v>49</v>
      </c>
      <c r="W5" s="112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</row>
    <row r="6" s="3" customFormat="1" ht="30" customHeight="1" spans="1:242">
      <c r="A6" s="59">
        <v>3</v>
      </c>
      <c r="B6" s="45" t="s">
        <v>25</v>
      </c>
      <c r="C6" s="45" t="s">
        <v>26</v>
      </c>
      <c r="D6" s="94" t="s">
        <v>53</v>
      </c>
      <c r="E6" s="45"/>
      <c r="F6" s="13"/>
      <c r="G6" s="55">
        <v>819</v>
      </c>
      <c r="H6" s="55">
        <f t="shared" si="1"/>
        <v>978</v>
      </c>
      <c r="I6" s="59" t="s">
        <v>28</v>
      </c>
      <c r="J6" s="26" t="s">
        <v>29</v>
      </c>
      <c r="K6" s="26" t="s">
        <v>30</v>
      </c>
      <c r="L6" s="26">
        <v>20250114</v>
      </c>
      <c r="M6" s="45" t="s">
        <v>54</v>
      </c>
      <c r="N6" s="45" t="s">
        <v>55</v>
      </c>
      <c r="O6" s="45"/>
      <c r="P6" s="59">
        <v>819</v>
      </c>
      <c r="Q6" s="59">
        <v>159</v>
      </c>
      <c r="R6" s="59"/>
      <c r="S6" s="107">
        <f t="shared" si="2"/>
        <v>978</v>
      </c>
      <c r="T6" s="65"/>
      <c r="U6" s="65"/>
      <c r="V6" s="82" t="s">
        <v>49</v>
      </c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</row>
    <row r="7" s="3" customFormat="1" ht="30" customHeight="1" spans="1:242">
      <c r="A7" s="59">
        <v>4</v>
      </c>
      <c r="B7" s="45" t="s">
        <v>25</v>
      </c>
      <c r="C7" s="45" t="s">
        <v>26</v>
      </c>
      <c r="D7" s="94" t="s">
        <v>56</v>
      </c>
      <c r="E7" s="100"/>
      <c r="F7" s="13"/>
      <c r="G7" s="55">
        <v>819</v>
      </c>
      <c r="H7" s="55">
        <f t="shared" si="1"/>
        <v>978</v>
      </c>
      <c r="I7" s="59" t="s">
        <v>28</v>
      </c>
      <c r="J7" s="26" t="s">
        <v>29</v>
      </c>
      <c r="K7" s="26" t="s">
        <v>30</v>
      </c>
      <c r="L7" s="26">
        <v>20250114</v>
      </c>
      <c r="M7" s="100" t="s">
        <v>57</v>
      </c>
      <c r="N7" s="100" t="s">
        <v>58</v>
      </c>
      <c r="O7" s="100"/>
      <c r="P7" s="59">
        <v>819</v>
      </c>
      <c r="Q7" s="59">
        <v>159</v>
      </c>
      <c r="R7" s="59"/>
      <c r="S7" s="107">
        <f t="shared" si="2"/>
        <v>978</v>
      </c>
      <c r="T7" s="108"/>
      <c r="U7" s="108"/>
      <c r="V7" s="82" t="s">
        <v>49</v>
      </c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</row>
    <row r="8" s="3" customFormat="1" ht="30" customHeight="1" spans="1:242">
      <c r="A8" s="59">
        <v>5</v>
      </c>
      <c r="B8" s="45" t="s">
        <v>25</v>
      </c>
      <c r="C8" s="45" t="s">
        <v>26</v>
      </c>
      <c r="D8" s="94" t="s">
        <v>59</v>
      </c>
      <c r="E8" s="45"/>
      <c r="F8" s="13"/>
      <c r="G8" s="55">
        <v>819</v>
      </c>
      <c r="H8" s="55">
        <f t="shared" si="1"/>
        <v>978</v>
      </c>
      <c r="I8" s="59" t="s">
        <v>28</v>
      </c>
      <c r="J8" s="26" t="s">
        <v>29</v>
      </c>
      <c r="K8" s="26" t="s">
        <v>30</v>
      </c>
      <c r="L8" s="26">
        <v>20250114</v>
      </c>
      <c r="M8" s="45" t="s">
        <v>60</v>
      </c>
      <c r="N8" s="45" t="s">
        <v>61</v>
      </c>
      <c r="O8" s="45"/>
      <c r="P8" s="59">
        <v>819</v>
      </c>
      <c r="Q8" s="59">
        <v>159</v>
      </c>
      <c r="R8" s="59"/>
      <c r="S8" s="107">
        <f t="shared" si="2"/>
        <v>978</v>
      </c>
      <c r="T8" s="108"/>
      <c r="U8" s="108"/>
      <c r="V8" s="82" t="s">
        <v>49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</row>
    <row r="9" s="3" customFormat="1" ht="30" customHeight="1" spans="1:242">
      <c r="A9" s="59">
        <v>6</v>
      </c>
      <c r="B9" s="45" t="s">
        <v>25</v>
      </c>
      <c r="C9" s="45" t="s">
        <v>26</v>
      </c>
      <c r="D9" s="94" t="s">
        <v>62</v>
      </c>
      <c r="E9" s="45"/>
      <c r="F9" s="13"/>
      <c r="G9" s="55">
        <v>819</v>
      </c>
      <c r="H9" s="55">
        <f t="shared" si="1"/>
        <v>978</v>
      </c>
      <c r="I9" s="59" t="s">
        <v>28</v>
      </c>
      <c r="J9" s="26" t="s">
        <v>29</v>
      </c>
      <c r="K9" s="26" t="s">
        <v>30</v>
      </c>
      <c r="L9" s="26">
        <v>20250114</v>
      </c>
      <c r="M9" s="45" t="s">
        <v>63</v>
      </c>
      <c r="N9" s="45" t="s">
        <v>64</v>
      </c>
      <c r="O9" s="45"/>
      <c r="P9" s="59">
        <v>819</v>
      </c>
      <c r="Q9" s="59">
        <v>159</v>
      </c>
      <c r="R9" s="59"/>
      <c r="S9" s="107">
        <f t="shared" si="2"/>
        <v>978</v>
      </c>
      <c r="T9" s="108"/>
      <c r="U9" s="108"/>
      <c r="V9" s="82" t="s">
        <v>49</v>
      </c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</row>
    <row r="10" s="3" customFormat="1" ht="30" customHeight="1" spans="1:242">
      <c r="A10" s="59">
        <v>7</v>
      </c>
      <c r="B10" s="45" t="s">
        <v>25</v>
      </c>
      <c r="C10" s="45" t="s">
        <v>26</v>
      </c>
      <c r="D10" s="94" t="s">
        <v>65</v>
      </c>
      <c r="E10" s="100"/>
      <c r="F10" s="13"/>
      <c r="G10" s="55">
        <v>819</v>
      </c>
      <c r="H10" s="55">
        <f t="shared" si="1"/>
        <v>978</v>
      </c>
      <c r="I10" s="59" t="s">
        <v>28</v>
      </c>
      <c r="J10" s="26" t="s">
        <v>29</v>
      </c>
      <c r="K10" s="26" t="s">
        <v>30</v>
      </c>
      <c r="L10" s="26">
        <v>20250114</v>
      </c>
      <c r="M10" s="100" t="s">
        <v>66</v>
      </c>
      <c r="N10" s="100" t="s">
        <v>67</v>
      </c>
      <c r="O10" s="100"/>
      <c r="P10" s="59">
        <v>819</v>
      </c>
      <c r="Q10" s="59">
        <v>159</v>
      </c>
      <c r="R10" s="59"/>
      <c r="S10" s="107">
        <f t="shared" si="2"/>
        <v>978</v>
      </c>
      <c r="T10" s="108"/>
      <c r="U10" s="108"/>
      <c r="V10" s="82" t="s">
        <v>49</v>
      </c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</row>
    <row r="11" s="3" customFormat="1" ht="30" customHeight="1" spans="1:242">
      <c r="A11" s="59">
        <v>8</v>
      </c>
      <c r="B11" s="45" t="s">
        <v>25</v>
      </c>
      <c r="C11" s="46" t="s">
        <v>26</v>
      </c>
      <c r="D11" s="94" t="s">
        <v>68</v>
      </c>
      <c r="E11" s="44"/>
      <c r="F11" s="13"/>
      <c r="G11" s="55">
        <v>819</v>
      </c>
      <c r="H11" s="55">
        <f t="shared" si="1"/>
        <v>978</v>
      </c>
      <c r="I11" s="59" t="s">
        <v>28</v>
      </c>
      <c r="J11" s="26" t="s">
        <v>29</v>
      </c>
      <c r="K11" s="26" t="s">
        <v>30</v>
      </c>
      <c r="L11" s="26">
        <v>20250114</v>
      </c>
      <c r="M11" s="44" t="s">
        <v>69</v>
      </c>
      <c r="N11" s="44" t="s">
        <v>70</v>
      </c>
      <c r="O11" s="13"/>
      <c r="P11" s="59">
        <v>819</v>
      </c>
      <c r="Q11" s="59">
        <v>159</v>
      </c>
      <c r="R11" s="59"/>
      <c r="S11" s="107">
        <f t="shared" si="2"/>
        <v>978</v>
      </c>
      <c r="T11" s="108"/>
      <c r="U11" s="108"/>
      <c r="V11" s="82" t="s">
        <v>49</v>
      </c>
      <c r="W11" s="1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</row>
    <row r="12" s="1" customFormat="1" ht="30" customHeight="1" spans="1:22">
      <c r="A12" s="59">
        <v>9</v>
      </c>
      <c r="B12" s="14" t="s">
        <v>25</v>
      </c>
      <c r="C12" s="14" t="s">
        <v>26</v>
      </c>
      <c r="D12" s="15" t="s">
        <v>71</v>
      </c>
      <c r="E12" s="20"/>
      <c r="F12" s="15"/>
      <c r="G12" s="55">
        <v>819</v>
      </c>
      <c r="H12" s="55">
        <f t="shared" si="1"/>
        <v>291.5</v>
      </c>
      <c r="I12" s="24" t="s">
        <v>28</v>
      </c>
      <c r="J12" s="25" t="s">
        <v>29</v>
      </c>
      <c r="K12" s="26" t="s">
        <v>30</v>
      </c>
      <c r="L12" s="26">
        <v>20250114</v>
      </c>
      <c r="M12" s="20" t="s">
        <v>72</v>
      </c>
      <c r="N12" s="20" t="s">
        <v>73</v>
      </c>
      <c r="O12" s="20"/>
      <c r="P12" s="24">
        <v>0</v>
      </c>
      <c r="Q12" s="24">
        <v>291.5</v>
      </c>
      <c r="R12" s="24"/>
      <c r="S12" s="33">
        <f t="shared" si="2"/>
        <v>291.5</v>
      </c>
      <c r="T12" s="34"/>
      <c r="U12" s="34"/>
      <c r="V12" s="14" t="s">
        <v>74</v>
      </c>
    </row>
    <row r="13" s="7" customFormat="1" ht="26" customHeight="1" spans="1:249">
      <c r="A13" s="95"/>
      <c r="B13" s="95"/>
      <c r="C13" s="95"/>
      <c r="D13" s="96" t="s">
        <v>21</v>
      </c>
      <c r="E13" s="101"/>
      <c r="F13" s="102"/>
      <c r="G13" s="101"/>
      <c r="H13" s="103">
        <f t="shared" si="1"/>
        <v>8115.5</v>
      </c>
      <c r="I13" s="101"/>
      <c r="J13" s="101"/>
      <c r="K13" s="101"/>
      <c r="L13" s="101"/>
      <c r="M13" s="96"/>
      <c r="N13" s="96"/>
      <c r="O13" s="96"/>
      <c r="P13" s="59">
        <f t="shared" ref="P13:S13" si="3">SUM(P4:P12)</f>
        <v>6552</v>
      </c>
      <c r="Q13" s="59">
        <f t="shared" si="3"/>
        <v>1563.5</v>
      </c>
      <c r="R13" s="59">
        <f t="shared" si="3"/>
        <v>0</v>
      </c>
      <c r="S13" s="59">
        <f t="shared" si="3"/>
        <v>8115.5</v>
      </c>
      <c r="T13" s="109"/>
      <c r="U13" s="109"/>
      <c r="V13" s="113"/>
      <c r="IL13" s="1"/>
      <c r="IM13" s="1"/>
      <c r="IN13" s="1"/>
      <c r="IO13" s="1"/>
    </row>
  </sheetData>
  <mergeCells count="1">
    <mergeCell ref="A1:V1"/>
  </mergeCells>
  <dataValidations count="1">
    <dataValidation allowBlank="1" showInputMessage="1" showErrorMessage="1" sqref="H3 G4:G12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opLeftCell="B1" workbookViewId="0">
      <selection activeCell="D6" sqref="B6:D6"/>
    </sheetView>
  </sheetViews>
  <sheetFormatPr defaultColWidth="9" defaultRowHeight="18.95" customHeight="1" outlineLevelRow="5"/>
  <cols>
    <col min="1" max="1" width="4.25" style="71" customWidth="1"/>
    <col min="2" max="2" width="7.18333333333333" style="71" customWidth="1"/>
    <col min="3" max="3" width="6.94166666666667" style="71" customWidth="1"/>
    <col min="4" max="4" width="8.625" style="71" customWidth="1"/>
    <col min="5" max="5" width="18.6083333333333" style="71" customWidth="1"/>
    <col min="6" max="6" width="17.9166666666667" style="71" customWidth="1"/>
    <col min="7" max="7" width="8.125" style="71" customWidth="1"/>
    <col min="8" max="8" width="6.875" style="71" customWidth="1"/>
    <col min="9" max="9" width="15.775" style="71" customWidth="1"/>
    <col min="10" max="10" width="7.5" style="71" customWidth="1"/>
    <col min="11" max="12" width="10.9333333333333" style="71" customWidth="1"/>
    <col min="13" max="13" width="7.65" style="71" customWidth="1"/>
    <col min="14" max="14" width="10.5" style="71" customWidth="1"/>
    <col min="15" max="15" width="7.96666666666667" style="72" customWidth="1"/>
    <col min="16" max="16" width="8.75" style="72" customWidth="1"/>
    <col min="17" max="17" width="8.74166666666667" style="72" customWidth="1"/>
    <col min="18" max="18" width="8.125" style="72" customWidth="1"/>
    <col min="19" max="20" width="6.125" style="71" customWidth="1"/>
    <col min="21" max="21" width="10.375" style="71" customWidth="1"/>
    <col min="22" max="22" width="25.775" style="7" customWidth="1"/>
    <col min="23" max="24" width="6.375" style="5" customWidth="1"/>
    <col min="25" max="16384" width="9" style="5"/>
  </cols>
  <sheetData>
    <row r="1" s="69" customFormat="1" ht="40" customHeight="1" spans="1:24">
      <c r="A1" s="73" t="s">
        <v>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81"/>
      <c r="X1" s="81"/>
    </row>
    <row r="2" s="69" customFormat="1" ht="17" customHeight="1" spans="1:24">
      <c r="A2" s="74"/>
      <c r="B2" s="74"/>
      <c r="C2" s="74"/>
      <c r="D2" s="74"/>
      <c r="E2" s="74"/>
      <c r="F2" s="74"/>
      <c r="G2" s="74"/>
      <c r="H2" s="74">
        <f>SUM(H4:H6)</f>
        <v>3402</v>
      </c>
      <c r="I2" s="74"/>
      <c r="J2" s="74"/>
      <c r="K2" s="74"/>
      <c r="L2" s="74"/>
      <c r="M2" s="74"/>
      <c r="N2" s="74"/>
      <c r="O2" s="74">
        <f t="shared" ref="O2:R2" si="0">SUM(O4:O6)</f>
        <v>2646</v>
      </c>
      <c r="P2" s="74">
        <f t="shared" si="0"/>
        <v>756</v>
      </c>
      <c r="Q2" s="74">
        <f t="shared" si="0"/>
        <v>0</v>
      </c>
      <c r="R2" s="74">
        <f t="shared" si="0"/>
        <v>3402</v>
      </c>
      <c r="S2" s="74"/>
      <c r="T2" s="74"/>
      <c r="U2" s="74"/>
      <c r="V2" s="74" t="s">
        <v>76</v>
      </c>
      <c r="W2" s="81"/>
      <c r="X2" s="81"/>
    </row>
    <row r="3" s="70" customFormat="1" ht="90" customHeight="1" spans="1:24">
      <c r="A3" s="75" t="s">
        <v>77</v>
      </c>
      <c r="B3" s="76" t="s">
        <v>2</v>
      </c>
      <c r="C3" s="17" t="s">
        <v>3</v>
      </c>
      <c r="D3" s="75" t="s">
        <v>37</v>
      </c>
      <c r="E3" s="75" t="s">
        <v>38</v>
      </c>
      <c r="F3" s="76" t="s">
        <v>39</v>
      </c>
      <c r="G3" s="76" t="s">
        <v>40</v>
      </c>
      <c r="H3" s="76" t="s">
        <v>78</v>
      </c>
      <c r="I3" s="76" t="s">
        <v>7</v>
      </c>
      <c r="J3" s="76" t="s">
        <v>41</v>
      </c>
      <c r="K3" s="76" t="s">
        <v>9</v>
      </c>
      <c r="L3" s="76" t="s">
        <v>10</v>
      </c>
      <c r="M3" s="75" t="s">
        <v>14</v>
      </c>
      <c r="N3" s="77" t="s">
        <v>16</v>
      </c>
      <c r="O3" s="78" t="s">
        <v>17</v>
      </c>
      <c r="P3" s="78" t="s">
        <v>44</v>
      </c>
      <c r="Q3" s="78" t="s">
        <v>20</v>
      </c>
      <c r="R3" s="78" t="s">
        <v>45</v>
      </c>
      <c r="S3" s="80" t="s">
        <v>79</v>
      </c>
      <c r="T3" s="80" t="s">
        <v>80</v>
      </c>
      <c r="U3" s="80" t="s">
        <v>23</v>
      </c>
      <c r="V3" s="75" t="s">
        <v>24</v>
      </c>
      <c r="W3" s="81"/>
      <c r="X3" s="81"/>
    </row>
    <row r="4" s="7" customFormat="1" ht="30" customHeight="1" spans="1:24">
      <c r="A4" s="46">
        <v>1</v>
      </c>
      <c r="B4" s="45" t="s">
        <v>25</v>
      </c>
      <c r="C4" s="45" t="s">
        <v>26</v>
      </c>
      <c r="D4" s="45" t="s">
        <v>81</v>
      </c>
      <c r="E4" s="45"/>
      <c r="F4" s="45"/>
      <c r="G4" s="55">
        <v>882</v>
      </c>
      <c r="H4" s="26">
        <f t="shared" ref="H4:H6" si="1">O4+P4+Q4</f>
        <v>1134</v>
      </c>
      <c r="I4" s="59" t="s">
        <v>28</v>
      </c>
      <c r="J4" s="26" t="s">
        <v>29</v>
      </c>
      <c r="K4" s="26" t="s">
        <v>30</v>
      </c>
      <c r="L4" s="26">
        <v>20250114</v>
      </c>
      <c r="M4" s="45" t="s">
        <v>82</v>
      </c>
      <c r="N4" s="44"/>
      <c r="O4" s="79">
        <v>882</v>
      </c>
      <c r="P4" s="79">
        <v>252</v>
      </c>
      <c r="Q4" s="79"/>
      <c r="R4" s="79">
        <f t="shared" ref="R4:R6" si="2">O4+P4+Q4</f>
        <v>1134</v>
      </c>
      <c r="S4" s="55"/>
      <c r="T4" s="44" t="s">
        <v>83</v>
      </c>
      <c r="U4" s="55"/>
      <c r="V4" s="82" t="s">
        <v>84</v>
      </c>
      <c r="W4" s="3"/>
      <c r="X4" s="3"/>
    </row>
    <row r="5" s="5" customFormat="1" ht="30" customHeight="1" spans="1:24">
      <c r="A5" s="46">
        <v>2</v>
      </c>
      <c r="B5" s="45" t="s">
        <v>25</v>
      </c>
      <c r="C5" s="45" t="s">
        <v>26</v>
      </c>
      <c r="D5" s="45" t="s">
        <v>85</v>
      </c>
      <c r="E5" s="45"/>
      <c r="F5" s="45"/>
      <c r="G5" s="55">
        <v>882</v>
      </c>
      <c r="H5" s="26">
        <f t="shared" si="1"/>
        <v>1134</v>
      </c>
      <c r="I5" s="59" t="s">
        <v>28</v>
      </c>
      <c r="J5" s="26" t="s">
        <v>29</v>
      </c>
      <c r="K5" s="26" t="s">
        <v>30</v>
      </c>
      <c r="L5" s="26">
        <v>20250114</v>
      </c>
      <c r="M5" s="45" t="s">
        <v>82</v>
      </c>
      <c r="N5" s="44"/>
      <c r="O5" s="79">
        <v>882</v>
      </c>
      <c r="P5" s="79">
        <v>252</v>
      </c>
      <c r="Q5" s="79"/>
      <c r="R5" s="79">
        <f t="shared" si="2"/>
        <v>1134</v>
      </c>
      <c r="S5" s="55"/>
      <c r="T5" s="44" t="s">
        <v>83</v>
      </c>
      <c r="U5" s="55"/>
      <c r="V5" s="82" t="s">
        <v>84</v>
      </c>
      <c r="W5" s="3"/>
      <c r="X5" s="3"/>
    </row>
    <row r="6" s="5" customFormat="1" ht="30" customHeight="1" spans="1:24">
      <c r="A6" s="46">
        <v>3</v>
      </c>
      <c r="B6" s="45" t="s">
        <v>25</v>
      </c>
      <c r="C6" s="46" t="s">
        <v>26</v>
      </c>
      <c r="D6" s="13" t="s">
        <v>86</v>
      </c>
      <c r="E6" s="44"/>
      <c r="F6" s="45"/>
      <c r="G6" s="55">
        <v>882</v>
      </c>
      <c r="H6" s="26">
        <f t="shared" si="1"/>
        <v>1134</v>
      </c>
      <c r="I6" s="59" t="s">
        <v>28</v>
      </c>
      <c r="J6" s="26" t="s">
        <v>29</v>
      </c>
      <c r="K6" s="26" t="s">
        <v>30</v>
      </c>
      <c r="L6" s="26">
        <v>20250114</v>
      </c>
      <c r="M6" s="13">
        <v>1976.2</v>
      </c>
      <c r="N6" s="13"/>
      <c r="O6" s="79">
        <v>882</v>
      </c>
      <c r="P6" s="79">
        <v>252</v>
      </c>
      <c r="Q6" s="79"/>
      <c r="R6" s="79">
        <f t="shared" si="2"/>
        <v>1134</v>
      </c>
      <c r="S6" s="55"/>
      <c r="T6" s="44" t="s">
        <v>87</v>
      </c>
      <c r="U6" s="55"/>
      <c r="V6" s="82" t="s">
        <v>84</v>
      </c>
      <c r="W6" s="3"/>
      <c r="X6" s="3"/>
    </row>
  </sheetData>
  <mergeCells count="1">
    <mergeCell ref="A1:V1"/>
  </mergeCells>
  <dataValidations count="1">
    <dataValidation allowBlank="1" showInputMessage="1" showErrorMessage="1" sqref="H3:I3 G4:G6"/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opLeftCell="A8" workbookViewId="0">
      <selection activeCell="F18" sqref="F18"/>
    </sheetView>
  </sheetViews>
  <sheetFormatPr defaultColWidth="9" defaultRowHeight="25" customHeight="1"/>
  <cols>
    <col min="1" max="1" width="4.15833333333333" style="1" customWidth="1"/>
    <col min="2" max="2" width="6.10833333333333" style="5" customWidth="1"/>
    <col min="3" max="3" width="9.44166666666667" style="1" customWidth="1"/>
    <col min="4" max="4" width="6.625" style="3" customWidth="1"/>
    <col min="5" max="5" width="18.7416666666667" style="5" customWidth="1"/>
    <col min="6" max="6" width="17.225" style="5" customWidth="1"/>
    <col min="7" max="7" width="7.21666666666667" style="6" customWidth="1"/>
    <col min="8" max="8" width="8.05" style="6" customWidth="1"/>
    <col min="9" max="9" width="16.3833333333333" style="5" customWidth="1"/>
    <col min="10" max="10" width="7.21666666666667" style="5" customWidth="1"/>
    <col min="11" max="11" width="10.55" style="41" customWidth="1"/>
    <col min="12" max="12" width="10.4166666666667" style="5" customWidth="1"/>
    <col min="13" max="13" width="5.41666666666667" style="5" customWidth="1"/>
    <col min="14" max="14" width="10" style="5" customWidth="1"/>
    <col min="15" max="15" width="9.5" style="5" customWidth="1"/>
    <col min="16" max="16" width="7.775" style="7" customWidth="1"/>
    <col min="17" max="17" width="8.33333333333333" style="6" customWidth="1"/>
    <col min="18" max="18" width="9.125" style="6" customWidth="1"/>
    <col min="19" max="19" width="9.725" style="6" customWidth="1"/>
    <col min="20" max="20" width="9.625" style="6" customWidth="1"/>
    <col min="21" max="21" width="6.375" style="6" customWidth="1"/>
    <col min="22" max="22" width="12.0833333333333" style="6" customWidth="1"/>
    <col min="23" max="23" width="39.5833333333333" style="1" customWidth="1"/>
    <col min="24" max="16384" width="9" style="1"/>
  </cols>
  <sheetData>
    <row r="1" s="1" customFormat="1" ht="40" customHeight="1" spans="1:23">
      <c r="A1" s="8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1" customFormat="1" ht="18" customHeight="1" spans="1:23">
      <c r="A2" s="42"/>
      <c r="B2" s="43"/>
      <c r="C2" s="42"/>
      <c r="D2" s="42"/>
      <c r="E2" s="42"/>
      <c r="F2" s="42"/>
      <c r="G2" s="42"/>
      <c r="H2" s="54">
        <f>SUM(H4:H14)</f>
        <v>4419.6</v>
      </c>
      <c r="I2" s="42"/>
      <c r="J2" s="42"/>
      <c r="K2" s="54"/>
      <c r="L2" s="42"/>
      <c r="M2" s="42"/>
      <c r="N2" s="42"/>
      <c r="O2" s="42"/>
      <c r="P2" s="61"/>
      <c r="Q2" s="63">
        <f t="shared" ref="Q2:T2" si="0">SUM(Q4:Q14)</f>
        <v>3480</v>
      </c>
      <c r="R2" s="63">
        <f t="shared" si="0"/>
        <v>939.6</v>
      </c>
      <c r="S2" s="63">
        <f t="shared" si="0"/>
        <v>0</v>
      </c>
      <c r="T2" s="63">
        <f t="shared" si="0"/>
        <v>4419.6</v>
      </c>
      <c r="U2" s="43"/>
      <c r="V2" s="42"/>
      <c r="W2" s="42" t="s">
        <v>89</v>
      </c>
    </row>
    <row r="3" s="2" customFormat="1" ht="66" customHeight="1" spans="1:23">
      <c r="A3" s="9" t="s">
        <v>1</v>
      </c>
      <c r="B3" s="10" t="s">
        <v>2</v>
      </c>
      <c r="C3" s="11" t="s">
        <v>3</v>
      </c>
      <c r="D3" s="12" t="s">
        <v>37</v>
      </c>
      <c r="E3" s="11" t="s">
        <v>38</v>
      </c>
      <c r="F3" s="11" t="s">
        <v>39</v>
      </c>
      <c r="G3" s="19" t="s">
        <v>90</v>
      </c>
      <c r="H3" s="19" t="s">
        <v>91</v>
      </c>
      <c r="I3" s="19" t="s">
        <v>7</v>
      </c>
      <c r="J3" s="19" t="s">
        <v>41</v>
      </c>
      <c r="K3" s="19" t="s">
        <v>9</v>
      </c>
      <c r="L3" s="19" t="s">
        <v>10</v>
      </c>
      <c r="M3" s="28" t="s">
        <v>92</v>
      </c>
      <c r="N3" s="12" t="s">
        <v>42</v>
      </c>
      <c r="O3" s="12" t="s">
        <v>43</v>
      </c>
      <c r="P3" s="28" t="s">
        <v>16</v>
      </c>
      <c r="Q3" s="29" t="s">
        <v>17</v>
      </c>
      <c r="R3" s="29" t="s">
        <v>44</v>
      </c>
      <c r="S3" s="29" t="s">
        <v>20</v>
      </c>
      <c r="T3" s="29" t="s">
        <v>45</v>
      </c>
      <c r="U3" s="19" t="s">
        <v>22</v>
      </c>
      <c r="V3" s="29" t="s">
        <v>23</v>
      </c>
      <c r="W3" s="9" t="s">
        <v>93</v>
      </c>
    </row>
    <row r="4" s="1" customFormat="1" ht="30" customHeight="1" spans="1:23">
      <c r="A4" s="13">
        <v>347</v>
      </c>
      <c r="B4" s="44" t="s">
        <v>25</v>
      </c>
      <c r="C4" s="45" t="s">
        <v>26</v>
      </c>
      <c r="D4" s="44" t="s">
        <v>94</v>
      </c>
      <c r="E4" s="44"/>
      <c r="F4" s="46"/>
      <c r="G4" s="55" t="str">
        <f t="shared" ref="G4:G14" si="1">M4&amp;"*60"</f>
        <v>4*60</v>
      </c>
      <c r="H4" s="55">
        <f t="shared" ref="H4:H14" si="2">Q4+R4+S4</f>
        <v>304.8</v>
      </c>
      <c r="I4" s="59" t="s">
        <v>28</v>
      </c>
      <c r="J4" s="26" t="s">
        <v>29</v>
      </c>
      <c r="K4" s="26" t="s">
        <v>30</v>
      </c>
      <c r="L4" s="26">
        <v>20250114</v>
      </c>
      <c r="M4" s="44" t="s">
        <v>95</v>
      </c>
      <c r="N4" s="37">
        <v>19770101</v>
      </c>
      <c r="O4" s="37">
        <v>19800107</v>
      </c>
      <c r="P4" s="44"/>
      <c r="Q4" s="55">
        <f t="shared" ref="Q4:Q14" si="3">60*M4</f>
        <v>240</v>
      </c>
      <c r="R4" s="55">
        <v>64.8</v>
      </c>
      <c r="S4" s="55"/>
      <c r="T4" s="55">
        <f t="shared" ref="T4:T14" si="4">Q4+R4+S4</f>
        <v>304.8</v>
      </c>
      <c r="U4" s="65"/>
      <c r="V4" s="46"/>
      <c r="W4" s="45" t="s">
        <v>96</v>
      </c>
    </row>
    <row r="5" s="1" customFormat="1" ht="30" customHeight="1" spans="1:23">
      <c r="A5" s="13">
        <v>348</v>
      </c>
      <c r="B5" s="44" t="s">
        <v>25</v>
      </c>
      <c r="C5" s="45" t="s">
        <v>26</v>
      </c>
      <c r="D5" s="13" t="s">
        <v>97</v>
      </c>
      <c r="E5" s="44"/>
      <c r="F5" s="46"/>
      <c r="G5" s="55" t="str">
        <f t="shared" si="1"/>
        <v>4*60</v>
      </c>
      <c r="H5" s="55">
        <f t="shared" si="2"/>
        <v>304.8</v>
      </c>
      <c r="I5" s="59" t="s">
        <v>28</v>
      </c>
      <c r="J5" s="26" t="s">
        <v>29</v>
      </c>
      <c r="K5" s="26" t="s">
        <v>30</v>
      </c>
      <c r="L5" s="26">
        <v>20250114</v>
      </c>
      <c r="M5" s="13">
        <v>4</v>
      </c>
      <c r="N5" s="37">
        <v>19790101</v>
      </c>
      <c r="O5" s="37">
        <v>19820101</v>
      </c>
      <c r="P5" s="13"/>
      <c r="Q5" s="55">
        <f t="shared" si="3"/>
        <v>240</v>
      </c>
      <c r="R5" s="55">
        <v>64.8</v>
      </c>
      <c r="S5" s="55"/>
      <c r="T5" s="55">
        <f t="shared" si="4"/>
        <v>304.8</v>
      </c>
      <c r="U5" s="13"/>
      <c r="V5" s="13"/>
      <c r="W5" s="45" t="s">
        <v>96</v>
      </c>
    </row>
    <row r="6" s="1" customFormat="1" ht="30" customHeight="1" spans="1:23">
      <c r="A6" s="13">
        <v>349</v>
      </c>
      <c r="B6" s="44" t="s">
        <v>25</v>
      </c>
      <c r="C6" s="45" t="s">
        <v>26</v>
      </c>
      <c r="D6" s="46" t="s">
        <v>98</v>
      </c>
      <c r="E6" s="45"/>
      <c r="F6" s="56"/>
      <c r="G6" s="55" t="str">
        <f t="shared" si="1"/>
        <v>5*60</v>
      </c>
      <c r="H6" s="55">
        <f t="shared" si="2"/>
        <v>381</v>
      </c>
      <c r="I6" s="59" t="s">
        <v>28</v>
      </c>
      <c r="J6" s="26" t="s">
        <v>29</v>
      </c>
      <c r="K6" s="26" t="s">
        <v>30</v>
      </c>
      <c r="L6" s="26">
        <v>20250114</v>
      </c>
      <c r="M6" s="46">
        <v>5</v>
      </c>
      <c r="N6" s="37">
        <v>19690401</v>
      </c>
      <c r="O6" s="37">
        <v>19730125</v>
      </c>
      <c r="P6" s="13"/>
      <c r="Q6" s="55">
        <f t="shared" si="3"/>
        <v>300</v>
      </c>
      <c r="R6" s="55">
        <v>81</v>
      </c>
      <c r="S6" s="55"/>
      <c r="T6" s="55">
        <f t="shared" si="4"/>
        <v>381</v>
      </c>
      <c r="U6" s="13"/>
      <c r="V6" s="37"/>
      <c r="W6" s="45" t="s">
        <v>96</v>
      </c>
    </row>
    <row r="7" s="1" customFormat="1" ht="30" customHeight="1" spans="1:23">
      <c r="A7" s="13">
        <v>350</v>
      </c>
      <c r="B7" s="44" t="s">
        <v>25</v>
      </c>
      <c r="C7" s="45" t="s">
        <v>26</v>
      </c>
      <c r="D7" s="46" t="s">
        <v>99</v>
      </c>
      <c r="E7" s="45"/>
      <c r="F7" s="46"/>
      <c r="G7" s="55" t="str">
        <f t="shared" si="1"/>
        <v>5*60</v>
      </c>
      <c r="H7" s="55">
        <f t="shared" si="2"/>
        <v>381</v>
      </c>
      <c r="I7" s="59" t="s">
        <v>28</v>
      </c>
      <c r="J7" s="26" t="s">
        <v>29</v>
      </c>
      <c r="K7" s="26" t="s">
        <v>30</v>
      </c>
      <c r="L7" s="26">
        <v>20250114</v>
      </c>
      <c r="M7" s="46">
        <v>5</v>
      </c>
      <c r="N7" s="37">
        <v>19690401</v>
      </c>
      <c r="O7" s="37">
        <v>19730101</v>
      </c>
      <c r="P7" s="13"/>
      <c r="Q7" s="55">
        <f t="shared" si="3"/>
        <v>300</v>
      </c>
      <c r="R7" s="55">
        <v>81</v>
      </c>
      <c r="S7" s="55"/>
      <c r="T7" s="55">
        <f t="shared" si="4"/>
        <v>381</v>
      </c>
      <c r="U7" s="13"/>
      <c r="V7" s="37"/>
      <c r="W7" s="45" t="s">
        <v>96</v>
      </c>
    </row>
    <row r="8" s="1" customFormat="1" ht="30" customHeight="1" spans="1:23">
      <c r="A8" s="13">
        <v>351</v>
      </c>
      <c r="B8" s="44" t="s">
        <v>25</v>
      </c>
      <c r="C8" s="45" t="s">
        <v>26</v>
      </c>
      <c r="D8" s="46" t="s">
        <v>100</v>
      </c>
      <c r="E8" s="44"/>
      <c r="F8" s="46"/>
      <c r="G8" s="55" t="str">
        <f t="shared" si="1"/>
        <v>7*60</v>
      </c>
      <c r="H8" s="55">
        <f t="shared" si="2"/>
        <v>533.4</v>
      </c>
      <c r="I8" s="59" t="s">
        <v>28</v>
      </c>
      <c r="J8" s="26" t="s">
        <v>29</v>
      </c>
      <c r="K8" s="26" t="s">
        <v>30</v>
      </c>
      <c r="L8" s="26">
        <v>20250114</v>
      </c>
      <c r="M8" s="37">
        <v>7</v>
      </c>
      <c r="N8" s="37">
        <v>19701218</v>
      </c>
      <c r="O8" s="37">
        <v>19760315</v>
      </c>
      <c r="P8" s="13"/>
      <c r="Q8" s="55">
        <f t="shared" si="3"/>
        <v>420</v>
      </c>
      <c r="R8" s="55">
        <v>113.4</v>
      </c>
      <c r="S8" s="55"/>
      <c r="T8" s="55">
        <f t="shared" si="4"/>
        <v>533.4</v>
      </c>
      <c r="U8" s="13"/>
      <c r="V8" s="55"/>
      <c r="W8" s="45" t="s">
        <v>96</v>
      </c>
    </row>
    <row r="9" s="1" customFormat="1" ht="30" customHeight="1" spans="1:23">
      <c r="A9" s="13">
        <v>352</v>
      </c>
      <c r="B9" s="44" t="s">
        <v>25</v>
      </c>
      <c r="C9" s="45" t="s">
        <v>26</v>
      </c>
      <c r="D9" s="46" t="s">
        <v>101</v>
      </c>
      <c r="E9" s="45"/>
      <c r="F9" s="44"/>
      <c r="G9" s="55" t="str">
        <f t="shared" si="1"/>
        <v>6*60</v>
      </c>
      <c r="H9" s="55">
        <f t="shared" si="2"/>
        <v>457.2</v>
      </c>
      <c r="I9" s="59" t="s">
        <v>28</v>
      </c>
      <c r="J9" s="26" t="s">
        <v>29</v>
      </c>
      <c r="K9" s="26" t="s">
        <v>30</v>
      </c>
      <c r="L9" s="26">
        <v>20250114</v>
      </c>
      <c r="M9" s="46">
        <v>6</v>
      </c>
      <c r="N9" s="37">
        <v>19690401</v>
      </c>
      <c r="O9" s="37">
        <v>19740308</v>
      </c>
      <c r="P9" s="13"/>
      <c r="Q9" s="55">
        <f t="shared" si="3"/>
        <v>360</v>
      </c>
      <c r="R9" s="55">
        <v>97.2</v>
      </c>
      <c r="S9" s="55"/>
      <c r="T9" s="55">
        <f t="shared" si="4"/>
        <v>457.2</v>
      </c>
      <c r="U9" s="13"/>
      <c r="V9" s="37"/>
      <c r="W9" s="45" t="s">
        <v>96</v>
      </c>
    </row>
    <row r="10" s="1" customFormat="1" ht="30" customHeight="1" spans="1:23">
      <c r="A10" s="13">
        <v>353</v>
      </c>
      <c r="B10" s="44" t="s">
        <v>25</v>
      </c>
      <c r="C10" s="45" t="s">
        <v>26</v>
      </c>
      <c r="D10" s="46" t="s">
        <v>102</v>
      </c>
      <c r="E10" s="45"/>
      <c r="F10" s="46"/>
      <c r="G10" s="55" t="str">
        <f t="shared" si="1"/>
        <v>7*60</v>
      </c>
      <c r="H10" s="55">
        <f t="shared" si="2"/>
        <v>533.4</v>
      </c>
      <c r="I10" s="59" t="s">
        <v>28</v>
      </c>
      <c r="J10" s="26" t="s">
        <v>29</v>
      </c>
      <c r="K10" s="26" t="s">
        <v>30</v>
      </c>
      <c r="L10" s="26">
        <v>20250114</v>
      </c>
      <c r="M10" s="46">
        <v>7</v>
      </c>
      <c r="N10" s="37">
        <v>19700101</v>
      </c>
      <c r="O10" s="37">
        <v>19760315</v>
      </c>
      <c r="P10" s="13"/>
      <c r="Q10" s="55">
        <f t="shared" si="3"/>
        <v>420</v>
      </c>
      <c r="R10" s="55">
        <v>113.4</v>
      </c>
      <c r="S10" s="55"/>
      <c r="T10" s="55">
        <f t="shared" si="4"/>
        <v>533.4</v>
      </c>
      <c r="U10" s="13"/>
      <c r="V10" s="55"/>
      <c r="W10" s="45" t="s">
        <v>96</v>
      </c>
    </row>
    <row r="11" s="1" customFormat="1" ht="30" customHeight="1" spans="1:23">
      <c r="A11" s="13">
        <v>354</v>
      </c>
      <c r="B11" s="44" t="s">
        <v>25</v>
      </c>
      <c r="C11" s="45" t="s">
        <v>26</v>
      </c>
      <c r="D11" s="46" t="s">
        <v>103</v>
      </c>
      <c r="E11" s="44"/>
      <c r="F11" s="56"/>
      <c r="G11" s="55" t="str">
        <f t="shared" si="1"/>
        <v>4*60</v>
      </c>
      <c r="H11" s="55">
        <f t="shared" si="2"/>
        <v>304.8</v>
      </c>
      <c r="I11" s="59" t="s">
        <v>28</v>
      </c>
      <c r="J11" s="26" t="s">
        <v>29</v>
      </c>
      <c r="K11" s="26" t="s">
        <v>30</v>
      </c>
      <c r="L11" s="26">
        <v>20250114</v>
      </c>
      <c r="M11" s="46">
        <v>4</v>
      </c>
      <c r="N11" s="37">
        <v>19750101</v>
      </c>
      <c r="O11" s="37">
        <v>19780318</v>
      </c>
      <c r="P11" s="13"/>
      <c r="Q11" s="55">
        <f t="shared" si="3"/>
        <v>240</v>
      </c>
      <c r="R11" s="55">
        <v>64.8</v>
      </c>
      <c r="S11" s="55"/>
      <c r="T11" s="55">
        <f t="shared" si="4"/>
        <v>304.8</v>
      </c>
      <c r="U11" s="13"/>
      <c r="V11" s="55"/>
      <c r="W11" s="45" t="s">
        <v>96</v>
      </c>
    </row>
    <row r="12" s="1" customFormat="1" ht="30" customHeight="1" spans="1:23">
      <c r="A12" s="13">
        <v>355</v>
      </c>
      <c r="B12" s="13" t="s">
        <v>25</v>
      </c>
      <c r="C12" s="47" t="s">
        <v>26</v>
      </c>
      <c r="D12" s="47" t="s">
        <v>104</v>
      </c>
      <c r="E12" s="26"/>
      <c r="F12" s="56"/>
      <c r="G12" s="55" t="str">
        <f t="shared" si="1"/>
        <v>6*60</v>
      </c>
      <c r="H12" s="55">
        <f t="shared" si="2"/>
        <v>457.2</v>
      </c>
      <c r="I12" s="59" t="s">
        <v>28</v>
      </c>
      <c r="J12" s="26" t="s">
        <v>29</v>
      </c>
      <c r="K12" s="26" t="s">
        <v>30</v>
      </c>
      <c r="L12" s="26">
        <v>20250114</v>
      </c>
      <c r="M12" s="46">
        <v>6</v>
      </c>
      <c r="N12" s="46">
        <v>19811001</v>
      </c>
      <c r="O12" s="46">
        <v>19860101</v>
      </c>
      <c r="P12" s="46">
        <v>20220101</v>
      </c>
      <c r="Q12" s="55">
        <f t="shared" si="3"/>
        <v>360</v>
      </c>
      <c r="R12" s="55">
        <v>97.2</v>
      </c>
      <c r="S12" s="47"/>
      <c r="T12" s="55">
        <f t="shared" si="4"/>
        <v>457.2</v>
      </c>
      <c r="U12" s="47"/>
      <c r="V12" s="66"/>
      <c r="W12" s="45" t="s">
        <v>96</v>
      </c>
    </row>
    <row r="13" s="1" customFormat="1" ht="30" customHeight="1" spans="1:23">
      <c r="A13" s="13">
        <v>356</v>
      </c>
      <c r="B13" s="48" t="s">
        <v>25</v>
      </c>
      <c r="C13" s="49" t="s">
        <v>26</v>
      </c>
      <c r="D13" s="49" t="s">
        <v>105</v>
      </c>
      <c r="E13" s="50"/>
      <c r="F13" s="57"/>
      <c r="G13" s="55" t="str">
        <f t="shared" si="1"/>
        <v>5*60</v>
      </c>
      <c r="H13" s="55">
        <f t="shared" si="2"/>
        <v>381</v>
      </c>
      <c r="I13" s="59" t="s">
        <v>28</v>
      </c>
      <c r="J13" s="50" t="s">
        <v>29</v>
      </c>
      <c r="K13" s="26" t="s">
        <v>30</v>
      </c>
      <c r="L13" s="26">
        <v>20250114</v>
      </c>
      <c r="M13" s="48">
        <v>5</v>
      </c>
      <c r="N13" s="48">
        <v>19811201</v>
      </c>
      <c r="O13" s="48">
        <v>19850101</v>
      </c>
      <c r="P13" s="50">
        <v>20200101</v>
      </c>
      <c r="Q13" s="55">
        <f t="shared" si="3"/>
        <v>300</v>
      </c>
      <c r="R13" s="55">
        <v>81</v>
      </c>
      <c r="S13" s="49"/>
      <c r="T13" s="55">
        <f t="shared" si="4"/>
        <v>381</v>
      </c>
      <c r="U13" s="49"/>
      <c r="V13" s="67"/>
      <c r="W13" s="45" t="s">
        <v>96</v>
      </c>
    </row>
    <row r="14" s="1" customFormat="1" ht="30" customHeight="1" spans="1:23">
      <c r="A14" s="13">
        <v>357</v>
      </c>
      <c r="B14" s="50" t="s">
        <v>25</v>
      </c>
      <c r="C14" s="50" t="s">
        <v>26</v>
      </c>
      <c r="D14" s="50" t="s">
        <v>106</v>
      </c>
      <c r="E14" s="50"/>
      <c r="F14" s="57"/>
      <c r="G14" s="55" t="str">
        <f t="shared" si="1"/>
        <v>5*60</v>
      </c>
      <c r="H14" s="49">
        <f t="shared" si="2"/>
        <v>381</v>
      </c>
      <c r="I14" s="59" t="s">
        <v>28</v>
      </c>
      <c r="J14" s="26" t="s">
        <v>29</v>
      </c>
      <c r="K14" s="26" t="s">
        <v>30</v>
      </c>
      <c r="L14" s="26">
        <v>20250114</v>
      </c>
      <c r="M14" s="48">
        <v>5</v>
      </c>
      <c r="N14" s="48">
        <v>19821026</v>
      </c>
      <c r="O14" s="48">
        <v>19860101</v>
      </c>
      <c r="P14" s="50">
        <v>20240101</v>
      </c>
      <c r="Q14" s="55">
        <f t="shared" si="3"/>
        <v>300</v>
      </c>
      <c r="R14" s="64">
        <v>81</v>
      </c>
      <c r="S14" s="49"/>
      <c r="T14" s="49">
        <f t="shared" si="4"/>
        <v>381</v>
      </c>
      <c r="U14" s="49"/>
      <c r="V14" s="67"/>
      <c r="W14" s="45" t="s">
        <v>96</v>
      </c>
    </row>
    <row r="15" s="1" customFormat="1" ht="23" customHeight="1" spans="1:23">
      <c r="A15" s="51"/>
      <c r="B15" s="52"/>
      <c r="C15" s="51"/>
      <c r="D15" s="53"/>
      <c r="E15" s="52"/>
      <c r="F15" s="52"/>
      <c r="G15" s="58"/>
      <c r="H15" s="58">
        <f>SUM(H4:H14)</f>
        <v>4419.6</v>
      </c>
      <c r="I15" s="60"/>
      <c r="J15" s="60"/>
      <c r="K15" s="60"/>
      <c r="L15" s="60"/>
      <c r="M15" s="60"/>
      <c r="N15" s="52"/>
      <c r="O15" s="52"/>
      <c r="P15" s="62"/>
      <c r="Q15" s="55">
        <f t="shared" ref="Q15:T15" si="5">SUM(Q4:Q14)</f>
        <v>3480</v>
      </c>
      <c r="R15" s="55">
        <f t="shared" si="5"/>
        <v>939.6</v>
      </c>
      <c r="S15" s="55">
        <f t="shared" si="5"/>
        <v>0</v>
      </c>
      <c r="T15" s="55">
        <f t="shared" si="5"/>
        <v>4419.6</v>
      </c>
      <c r="U15" s="68"/>
      <c r="V15" s="68"/>
      <c r="W15" s="45"/>
    </row>
    <row r="17" s="1" customFormat="1" customHeight="1" spans="2:22">
      <c r="B17" s="5"/>
      <c r="D17" s="3"/>
      <c r="N17" s="5"/>
      <c r="O17" s="5"/>
      <c r="P17" s="7"/>
      <c r="Q17" s="6"/>
      <c r="R17" s="6"/>
      <c r="S17" s="6"/>
      <c r="T17" s="6"/>
      <c r="U17" s="6"/>
      <c r="V17" s="6"/>
    </row>
  </sheetData>
  <mergeCells count="1">
    <mergeCell ref="A1:W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7"/>
  <sheetViews>
    <sheetView workbookViewId="0">
      <selection activeCell="C8" sqref="C8"/>
    </sheetView>
  </sheetViews>
  <sheetFormatPr defaultColWidth="9" defaultRowHeight="25" customHeight="1" outlineLevelRow="6"/>
  <cols>
    <col min="1" max="1" width="4.15833333333333" style="1" customWidth="1"/>
    <col min="2" max="2" width="6.10833333333333" style="1" customWidth="1"/>
    <col min="3" max="3" width="9.44166666666667" style="1" customWidth="1"/>
    <col min="4" max="4" width="8.25" style="3" customWidth="1"/>
    <col min="5" max="5" width="18.7416666666667" style="5" customWidth="1"/>
    <col min="6" max="6" width="20.4666666666667" style="5" customWidth="1"/>
    <col min="7" max="7" width="7.21666666666667" style="6" customWidth="1"/>
    <col min="8" max="8" width="6.8" style="6" customWidth="1"/>
    <col min="9" max="9" width="16.3833333333333" style="5" customWidth="1"/>
    <col min="10" max="10" width="7.21666666666667" style="5" customWidth="1"/>
    <col min="11" max="11" width="10.55" style="5" customWidth="1"/>
    <col min="12" max="12" width="10.4166666666667" style="5" customWidth="1"/>
    <col min="13" max="13" width="10" style="5" customWidth="1"/>
    <col min="14" max="14" width="9.5" style="5" customWidth="1"/>
    <col min="15" max="15" width="6.625" style="7" customWidth="1"/>
    <col min="16" max="16" width="8.33333333333333" style="6" customWidth="1"/>
    <col min="17" max="17" width="9.125" style="6" customWidth="1"/>
    <col min="18" max="18" width="9.875" style="6" customWidth="1"/>
    <col min="19" max="19" width="9.625" style="6" customWidth="1"/>
    <col min="20" max="20" width="6.25" style="6" customWidth="1"/>
    <col min="21" max="21" width="12.0833333333333" style="6" customWidth="1"/>
    <col min="22" max="22" width="39.7166666666667" style="1" customWidth="1"/>
    <col min="23" max="23" width="9" style="1"/>
    <col min="24" max="24" width="37.6583333333333" style="1" customWidth="1"/>
    <col min="25" max="16384" width="9" style="1"/>
  </cols>
  <sheetData>
    <row r="1" s="1" customFormat="1" ht="40" customHeight="1" spans="1:22">
      <c r="A1" s="8" t="s">
        <v>107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7"/>
      <c r="P1" s="8"/>
      <c r="Q1" s="8"/>
      <c r="R1" s="8"/>
      <c r="S1" s="8"/>
      <c r="T1" s="8"/>
      <c r="U1" s="8"/>
      <c r="V1" s="8"/>
    </row>
    <row r="2" s="2" customFormat="1" ht="66" customHeight="1" spans="1:23">
      <c r="A2" s="9" t="s">
        <v>1</v>
      </c>
      <c r="B2" s="10" t="s">
        <v>2</v>
      </c>
      <c r="C2" s="11" t="s">
        <v>3</v>
      </c>
      <c r="D2" s="12" t="s">
        <v>37</v>
      </c>
      <c r="E2" s="11" t="s">
        <v>38</v>
      </c>
      <c r="F2" s="11" t="s">
        <v>39</v>
      </c>
      <c r="G2" s="19" t="s">
        <v>90</v>
      </c>
      <c r="H2" s="19" t="s">
        <v>91</v>
      </c>
      <c r="I2" s="19" t="s">
        <v>7</v>
      </c>
      <c r="J2" s="19" t="s">
        <v>41</v>
      </c>
      <c r="K2" s="19" t="s">
        <v>9</v>
      </c>
      <c r="L2" s="19" t="s">
        <v>10</v>
      </c>
      <c r="M2" s="12" t="s">
        <v>42</v>
      </c>
      <c r="N2" s="12" t="s">
        <v>43</v>
      </c>
      <c r="O2" s="28" t="s">
        <v>108</v>
      </c>
      <c r="P2" s="29" t="s">
        <v>17</v>
      </c>
      <c r="Q2" s="29" t="s">
        <v>44</v>
      </c>
      <c r="R2" s="29" t="s">
        <v>20</v>
      </c>
      <c r="S2" s="29" t="s">
        <v>45</v>
      </c>
      <c r="T2" s="19" t="s">
        <v>22</v>
      </c>
      <c r="U2" s="29" t="s">
        <v>23</v>
      </c>
      <c r="V2" s="9" t="s">
        <v>24</v>
      </c>
      <c r="W2" s="12" t="s">
        <v>109</v>
      </c>
    </row>
    <row r="3" s="3" customFormat="1" ht="85" customHeight="1" spans="1:242">
      <c r="A3" s="8" t="s">
        <v>110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7"/>
      <c r="P3" s="8"/>
      <c r="Q3" s="8"/>
      <c r="R3" s="8"/>
      <c r="S3" s="8"/>
      <c r="T3" s="8"/>
      <c r="U3" s="8"/>
      <c r="V3" s="8"/>
      <c r="W3" s="8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</row>
    <row r="4" s="3" customFormat="1" ht="64" customHeight="1" spans="1:242">
      <c r="A4" s="9" t="s">
        <v>1</v>
      </c>
      <c r="B4" s="11" t="s">
        <v>2</v>
      </c>
      <c r="C4" s="11" t="s">
        <v>3</v>
      </c>
      <c r="D4" s="12" t="s">
        <v>37</v>
      </c>
      <c r="E4" s="11" t="s">
        <v>38</v>
      </c>
      <c r="F4" s="11" t="s">
        <v>39</v>
      </c>
      <c r="G4" s="19" t="s">
        <v>90</v>
      </c>
      <c r="H4" s="19" t="s">
        <v>91</v>
      </c>
      <c r="I4" s="19" t="s">
        <v>7</v>
      </c>
      <c r="J4" s="19" t="s">
        <v>41</v>
      </c>
      <c r="K4" s="19" t="s">
        <v>9</v>
      </c>
      <c r="L4" s="19" t="s">
        <v>10</v>
      </c>
      <c r="M4" s="12" t="s">
        <v>42</v>
      </c>
      <c r="N4" s="12" t="s">
        <v>43</v>
      </c>
      <c r="O4" s="28" t="s">
        <v>108</v>
      </c>
      <c r="P4" s="29" t="s">
        <v>17</v>
      </c>
      <c r="Q4" s="29" t="s">
        <v>44</v>
      </c>
      <c r="R4" s="29" t="s">
        <v>20</v>
      </c>
      <c r="S4" s="29" t="s">
        <v>45</v>
      </c>
      <c r="T4" s="19" t="s">
        <v>22</v>
      </c>
      <c r="U4" s="29" t="s">
        <v>111</v>
      </c>
      <c r="V4" s="9" t="s">
        <v>111</v>
      </c>
      <c r="W4" s="12" t="s">
        <v>109</v>
      </c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</row>
    <row r="5" s="2" customFormat="1" ht="35" customHeight="1" spans="1:228">
      <c r="A5" s="13">
        <v>4</v>
      </c>
      <c r="B5" s="14" t="s">
        <v>25</v>
      </c>
      <c r="C5" s="14" t="s">
        <v>26</v>
      </c>
      <c r="D5" s="15" t="s">
        <v>71</v>
      </c>
      <c r="E5" s="20"/>
      <c r="F5" s="15"/>
      <c r="G5" s="21">
        <v>792.5</v>
      </c>
      <c r="H5" s="21">
        <f>P5+Q5+R5</f>
        <v>291.5</v>
      </c>
      <c r="I5" s="24" t="s">
        <v>28</v>
      </c>
      <c r="J5" s="25" t="s">
        <v>29</v>
      </c>
      <c r="K5" s="26" t="s">
        <v>30</v>
      </c>
      <c r="L5" s="25">
        <v>20250114</v>
      </c>
      <c r="M5" s="20"/>
      <c r="N5" s="20"/>
      <c r="O5" s="20"/>
      <c r="P5" s="24"/>
      <c r="Q5" s="24">
        <v>132.5</v>
      </c>
      <c r="R5" s="24">
        <v>159</v>
      </c>
      <c r="S5" s="33">
        <f>P5+Q5+R5</f>
        <v>291.5</v>
      </c>
      <c r="T5" s="34"/>
      <c r="U5" s="34"/>
      <c r="V5" s="14" t="s">
        <v>74</v>
      </c>
      <c r="W5" s="37" t="s">
        <v>112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="4" customFormat="1" ht="40" customHeight="1" spans="1:23">
      <c r="A6" s="8" t="s">
        <v>113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="1" customFormat="1" ht="74" customHeight="1" spans="1:23">
      <c r="A7" s="16" t="s">
        <v>1</v>
      </c>
      <c r="B7" s="17" t="s">
        <v>2</v>
      </c>
      <c r="C7" s="17" t="s">
        <v>114</v>
      </c>
      <c r="D7" s="18" t="s">
        <v>37</v>
      </c>
      <c r="E7" s="22" t="s">
        <v>38</v>
      </c>
      <c r="F7" s="17" t="s">
        <v>39</v>
      </c>
      <c r="G7" s="23" t="s">
        <v>90</v>
      </c>
      <c r="H7" s="23" t="s">
        <v>91</v>
      </c>
      <c r="I7" s="23" t="s">
        <v>7</v>
      </c>
      <c r="J7" s="23" t="s">
        <v>41</v>
      </c>
      <c r="K7" s="23" t="s">
        <v>9</v>
      </c>
      <c r="L7" s="23" t="s">
        <v>10</v>
      </c>
      <c r="M7" s="30" t="s">
        <v>42</v>
      </c>
      <c r="N7" s="30" t="s">
        <v>43</v>
      </c>
      <c r="O7" s="31" t="s">
        <v>16</v>
      </c>
      <c r="P7" s="32" t="s">
        <v>17</v>
      </c>
      <c r="Q7" s="32" t="s">
        <v>44</v>
      </c>
      <c r="R7" s="32" t="s">
        <v>20</v>
      </c>
      <c r="S7" s="32" t="s">
        <v>45</v>
      </c>
      <c r="T7" s="35" t="s">
        <v>22</v>
      </c>
      <c r="U7" s="38" t="s">
        <v>23</v>
      </c>
      <c r="V7" s="39" t="s">
        <v>115</v>
      </c>
      <c r="W7" s="40" t="s">
        <v>109</v>
      </c>
    </row>
  </sheetData>
  <mergeCells count="3">
    <mergeCell ref="A1:V1"/>
    <mergeCell ref="A3:V3"/>
    <mergeCell ref="A6:W6"/>
  </mergeCells>
  <dataValidations count="1">
    <dataValidation allowBlank="1" showInputMessage="1" showErrorMessage="1" sqref="G3 G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残疾军人</vt:lpstr>
      <vt:lpstr>带病回乡 </vt:lpstr>
      <vt:lpstr>两参</vt:lpstr>
      <vt:lpstr>60岁</vt:lpstr>
      <vt:lpstr>暂停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2023-05-12T19:15:00Z</dcterms:created>
  <dcterms:modified xsi:type="dcterms:W3CDTF">2025-03-20T11:26:52Z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4EEE39C750BE4266A6218BC62B4181CB_12</vt:lpwstr>
  </property>
</Properties>
</file>