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2190"/>
  </bookViews>
  <sheets>
    <sheet name="Sheet1" sheetId="1" r:id="rId1"/>
  </sheets>
  <definedNames>
    <definedName name="_xlnm._FilterDatabase" localSheetId="0" hidden="1">Sheet1!$A$2:$F$56</definedName>
  </definedNames>
  <calcPr calcId="144525"/>
</workbook>
</file>

<file path=xl/sharedStrings.xml><?xml version="1.0" encoding="utf-8"?>
<sst xmlns="http://schemas.openxmlformats.org/spreadsheetml/2006/main" count="18">
  <si>
    <t>民生实事投票统计表</t>
  </si>
  <si>
    <t>大标</t>
  </si>
  <si>
    <t>小序号</t>
  </si>
  <si>
    <t>票数(政府+融媒公众号)</t>
  </si>
  <si>
    <t>票数(党建红)</t>
  </si>
  <si>
    <t>合计有效票数</t>
  </si>
  <si>
    <t>占比</t>
  </si>
  <si>
    <t>一、改善群众居住条件</t>
  </si>
  <si>
    <t>二、完善城乡基础设施</t>
  </si>
  <si>
    <t>三、改善群众出行条件</t>
  </si>
  <si>
    <t>四、大力改善生态环境</t>
  </si>
  <si>
    <t>五、完善养老服务体系</t>
  </si>
  <si>
    <t>六、提升医疗保障水平</t>
  </si>
  <si>
    <t>七、提升教育服务质量</t>
  </si>
  <si>
    <t>八、推进公共文化服务均衡发展</t>
  </si>
  <si>
    <t>九、促进居民就业增收</t>
  </si>
  <si>
    <t>十、守牢社会安全底线</t>
  </si>
  <si>
    <t>注:总参与人数实际为81人,投票方式为多选,占比结果为同一大标下占比(即一个大标占比和100%)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</si>
</sst>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1"/>
      <color theme="1"/>
      <name val="黑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4" tint="-0.25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8" fillId="2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22" fillId="32" borderId="9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6"/>
  <sheetViews>
    <sheetView tabSelected="1" workbookViewId="0">
      <selection activeCell="J38" sqref="J38"/>
    </sheetView>
  </sheetViews>
  <sheetFormatPr defaultColWidth="8.89090909090909" defaultRowHeight="14" outlineLevelCol="5"/>
  <cols>
    <col min="1" max="1" width="11.3363636363636" customWidth="1"/>
    <col min="2" max="2" width="6.78181818181818" customWidth="1"/>
    <col min="3" max="3" width="13.6636363636364" customWidth="1"/>
    <col min="4" max="4" width="12.8909090909091" customWidth="1"/>
    <col min="5" max="5" width="15.2181818181818" customWidth="1"/>
    <col min="6" max="6" width="12.8909090909091"/>
  </cols>
  <sheetData>
    <row r="1" ht="38" customHeight="1" spans="1:6">
      <c r="A1" s="1" t="s">
        <v>0</v>
      </c>
      <c r="B1" s="1"/>
      <c r="C1" s="1"/>
      <c r="D1" s="1"/>
      <c r="E1" s="1"/>
      <c r="F1" s="1"/>
    </row>
    <row r="2" ht="39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>
      <c r="A3" s="3" t="s">
        <v>7</v>
      </c>
      <c r="B3" s="3">
        <v>1</v>
      </c>
      <c r="C3" s="3">
        <v>36</v>
      </c>
      <c r="D3" s="3">
        <v>7</v>
      </c>
      <c r="E3" s="3">
        <f>SUM(C3:D3)</f>
        <v>43</v>
      </c>
      <c r="F3" s="4">
        <v>0.266</v>
      </c>
    </row>
    <row r="4" spans="1:6">
      <c r="A4" s="3"/>
      <c r="B4" s="3">
        <v>2</v>
      </c>
      <c r="C4" s="3">
        <v>32</v>
      </c>
      <c r="D4" s="3">
        <v>7</v>
      </c>
      <c r="E4" s="3">
        <f>SUM(C4:D4)</f>
        <v>39</v>
      </c>
      <c r="F4" s="4">
        <v>0.232</v>
      </c>
    </row>
    <row r="5" spans="1:6">
      <c r="A5" s="3"/>
      <c r="B5" s="3">
        <v>3</v>
      </c>
      <c r="C5" s="3">
        <v>36</v>
      </c>
      <c r="D5" s="3">
        <v>8</v>
      </c>
      <c r="E5" s="3">
        <f>SUM(C5:D5)</f>
        <v>44</v>
      </c>
      <c r="F5" s="4">
        <v>0.262</v>
      </c>
    </row>
    <row r="6" spans="1:6">
      <c r="A6" s="3"/>
      <c r="B6" s="3">
        <v>4</v>
      </c>
      <c r="C6" s="3">
        <v>34</v>
      </c>
      <c r="D6" s="3">
        <v>8</v>
      </c>
      <c r="E6" s="3">
        <f>SUM(C6:D6)</f>
        <v>42</v>
      </c>
      <c r="F6" s="5">
        <v>0.25</v>
      </c>
    </row>
    <row r="7" spans="1:6">
      <c r="A7" s="6"/>
      <c r="B7" s="6"/>
      <c r="C7" s="6"/>
      <c r="D7" s="6"/>
      <c r="E7" s="7">
        <f>SUM(E3:E6)</f>
        <v>168</v>
      </c>
      <c r="F7" s="6"/>
    </row>
    <row r="8" spans="1:6">
      <c r="A8" s="3" t="s">
        <v>8</v>
      </c>
      <c r="B8" s="3">
        <v>1</v>
      </c>
      <c r="C8" s="3">
        <v>28</v>
      </c>
      <c r="D8" s="3">
        <v>9</v>
      </c>
      <c r="E8" s="3">
        <f t="shared" ref="E8:E13" si="0">SUM(C8:D8)</f>
        <v>37</v>
      </c>
      <c r="F8" s="4">
        <f t="shared" ref="F8:F13" si="1">E8/249</f>
        <v>0.14859437751004</v>
      </c>
    </row>
    <row r="9" spans="1:6">
      <c r="A9" s="3"/>
      <c r="B9" s="3">
        <v>2</v>
      </c>
      <c r="C9" s="3">
        <v>31</v>
      </c>
      <c r="D9" s="3">
        <v>11</v>
      </c>
      <c r="E9" s="3">
        <f t="shared" si="0"/>
        <v>42</v>
      </c>
      <c r="F9" s="4">
        <f t="shared" si="1"/>
        <v>0.168674698795181</v>
      </c>
    </row>
    <row r="10" spans="1:6">
      <c r="A10" s="3"/>
      <c r="B10" s="3">
        <v>3</v>
      </c>
      <c r="C10" s="3">
        <v>52</v>
      </c>
      <c r="D10" s="3">
        <v>11</v>
      </c>
      <c r="E10" s="3">
        <f t="shared" si="0"/>
        <v>63</v>
      </c>
      <c r="F10" s="4">
        <f t="shared" si="1"/>
        <v>0.253012048192771</v>
      </c>
    </row>
    <row r="11" spans="1:6">
      <c r="A11" s="3"/>
      <c r="B11" s="3">
        <v>4</v>
      </c>
      <c r="C11" s="3">
        <v>24</v>
      </c>
      <c r="D11" s="3">
        <v>6</v>
      </c>
      <c r="E11" s="3">
        <f t="shared" si="0"/>
        <v>30</v>
      </c>
      <c r="F11" s="4">
        <f t="shared" si="1"/>
        <v>0.120481927710843</v>
      </c>
    </row>
    <row r="12" spans="1:6">
      <c r="A12" s="3"/>
      <c r="B12" s="3">
        <v>5</v>
      </c>
      <c r="C12" s="3">
        <v>28</v>
      </c>
      <c r="D12" s="3">
        <v>13</v>
      </c>
      <c r="E12" s="3">
        <f t="shared" si="0"/>
        <v>41</v>
      </c>
      <c r="F12" s="4">
        <f t="shared" si="1"/>
        <v>0.164658634538153</v>
      </c>
    </row>
    <row r="13" spans="1:6">
      <c r="A13" s="3"/>
      <c r="B13" s="3">
        <v>6</v>
      </c>
      <c r="C13" s="3">
        <v>19</v>
      </c>
      <c r="D13" s="3">
        <v>17</v>
      </c>
      <c r="E13" s="3">
        <f t="shared" si="0"/>
        <v>36</v>
      </c>
      <c r="F13" s="4">
        <f t="shared" si="1"/>
        <v>0.144578313253012</v>
      </c>
    </row>
    <row r="14" spans="1:6">
      <c r="A14" s="6"/>
      <c r="B14" s="6"/>
      <c r="C14" s="6"/>
      <c r="D14" s="6"/>
      <c r="E14" s="7">
        <f>SUM(E8:E13)</f>
        <v>249</v>
      </c>
      <c r="F14" s="6"/>
    </row>
    <row r="15" spans="1:6">
      <c r="A15" s="3" t="s">
        <v>9</v>
      </c>
      <c r="B15" s="3">
        <v>1</v>
      </c>
      <c r="C15" s="3">
        <v>42</v>
      </c>
      <c r="D15" s="3">
        <v>12</v>
      </c>
      <c r="E15" s="3">
        <f t="shared" ref="E15:E20" si="2">SUM(C15:D15)</f>
        <v>54</v>
      </c>
      <c r="F15" s="4">
        <f t="shared" ref="F15:F20" si="3">E15/239</f>
        <v>0.225941422594142</v>
      </c>
    </row>
    <row r="16" spans="1:6">
      <c r="A16" s="3"/>
      <c r="B16" s="3">
        <v>2</v>
      </c>
      <c r="C16" s="3">
        <v>36</v>
      </c>
      <c r="D16" s="3">
        <v>8</v>
      </c>
      <c r="E16" s="3">
        <f t="shared" si="2"/>
        <v>44</v>
      </c>
      <c r="F16" s="4">
        <f t="shared" si="3"/>
        <v>0.184100418410042</v>
      </c>
    </row>
    <row r="17" spans="1:6">
      <c r="A17" s="3"/>
      <c r="B17" s="3">
        <v>3</v>
      </c>
      <c r="C17" s="3">
        <v>23</v>
      </c>
      <c r="D17" s="3">
        <v>8</v>
      </c>
      <c r="E17" s="3">
        <f t="shared" si="2"/>
        <v>31</v>
      </c>
      <c r="F17" s="4">
        <f t="shared" si="3"/>
        <v>0.129707112970711</v>
      </c>
    </row>
    <row r="18" spans="1:6">
      <c r="A18" s="3"/>
      <c r="B18" s="3">
        <v>4</v>
      </c>
      <c r="C18" s="3">
        <v>30</v>
      </c>
      <c r="D18" s="3">
        <v>12</v>
      </c>
      <c r="E18" s="3">
        <f t="shared" si="2"/>
        <v>42</v>
      </c>
      <c r="F18" s="4">
        <f t="shared" si="3"/>
        <v>0.175732217573222</v>
      </c>
    </row>
    <row r="19" spans="1:6">
      <c r="A19" s="3"/>
      <c r="B19" s="3">
        <v>5</v>
      </c>
      <c r="C19" s="3">
        <v>24</v>
      </c>
      <c r="D19" s="3">
        <v>9</v>
      </c>
      <c r="E19" s="3">
        <f t="shared" si="2"/>
        <v>33</v>
      </c>
      <c r="F19" s="4">
        <f t="shared" si="3"/>
        <v>0.138075313807531</v>
      </c>
    </row>
    <row r="20" spans="1:6">
      <c r="A20" s="3"/>
      <c r="B20" s="3">
        <v>6</v>
      </c>
      <c r="C20" s="3">
        <v>24</v>
      </c>
      <c r="D20" s="3">
        <v>11</v>
      </c>
      <c r="E20" s="3">
        <f t="shared" si="2"/>
        <v>35</v>
      </c>
      <c r="F20" s="4">
        <f t="shared" si="3"/>
        <v>0.146443514644351</v>
      </c>
    </row>
    <row r="21" spans="1:6">
      <c r="A21" s="6"/>
      <c r="B21" s="6"/>
      <c r="C21" s="6"/>
      <c r="D21" s="6"/>
      <c r="E21" s="7">
        <f>SUM(E15:E20)</f>
        <v>239</v>
      </c>
      <c r="F21" s="6"/>
    </row>
    <row r="22" spans="1:6">
      <c r="A22" s="3" t="s">
        <v>10</v>
      </c>
      <c r="B22" s="3">
        <v>1</v>
      </c>
      <c r="C22" s="3">
        <v>33</v>
      </c>
      <c r="D22" s="3">
        <v>11</v>
      </c>
      <c r="E22" s="3">
        <f>SUM(C22:D22)</f>
        <v>44</v>
      </c>
      <c r="F22" s="4">
        <f>E22/152</f>
        <v>0.289473684210526</v>
      </c>
    </row>
    <row r="23" spans="1:6">
      <c r="A23" s="3"/>
      <c r="B23" s="3">
        <v>2</v>
      </c>
      <c r="C23" s="3">
        <v>37</v>
      </c>
      <c r="D23" s="3">
        <v>6</v>
      </c>
      <c r="E23" s="3">
        <f>SUM(C23:D23)</f>
        <v>43</v>
      </c>
      <c r="F23" s="4">
        <f>E23/152</f>
        <v>0.282894736842105</v>
      </c>
    </row>
    <row r="24" spans="1:6">
      <c r="A24" s="3"/>
      <c r="B24" s="3">
        <v>3</v>
      </c>
      <c r="C24" s="3">
        <v>22</v>
      </c>
      <c r="D24" s="3">
        <v>5</v>
      </c>
      <c r="E24" s="3">
        <f>SUM(C24:D24)</f>
        <v>27</v>
      </c>
      <c r="F24" s="4">
        <f>E24/152</f>
        <v>0.177631578947368</v>
      </c>
    </row>
    <row r="25" spans="1:6">
      <c r="A25" s="3"/>
      <c r="B25" s="3">
        <v>4</v>
      </c>
      <c r="C25" s="3">
        <v>30</v>
      </c>
      <c r="D25" s="3">
        <v>8</v>
      </c>
      <c r="E25" s="3">
        <f>SUM(C25:D25)</f>
        <v>38</v>
      </c>
      <c r="F25" s="4">
        <f>E25/152</f>
        <v>0.25</v>
      </c>
    </row>
    <row r="26" spans="1:6">
      <c r="A26" s="6"/>
      <c r="B26" s="6"/>
      <c r="C26" s="6"/>
      <c r="D26" s="6"/>
      <c r="E26" s="7">
        <f>SUM(E22:E25)</f>
        <v>152</v>
      </c>
      <c r="F26" s="6"/>
    </row>
    <row r="27" spans="1:6">
      <c r="A27" s="3" t="s">
        <v>11</v>
      </c>
      <c r="B27" s="3">
        <v>1</v>
      </c>
      <c r="C27" s="3">
        <v>34</v>
      </c>
      <c r="D27" s="3">
        <v>14</v>
      </c>
      <c r="E27" s="3">
        <f>SUM(C27:D27)</f>
        <v>48</v>
      </c>
      <c r="F27" s="4">
        <f>E27/131</f>
        <v>0.366412213740458</v>
      </c>
    </row>
    <row r="28" spans="1:6">
      <c r="A28" s="3"/>
      <c r="B28" s="3">
        <v>2</v>
      </c>
      <c r="C28" s="3">
        <v>33</v>
      </c>
      <c r="D28" s="3">
        <v>7</v>
      </c>
      <c r="E28" s="3">
        <f>SUM(C28:D28)</f>
        <v>40</v>
      </c>
      <c r="F28" s="4">
        <f>E28/131</f>
        <v>0.305343511450382</v>
      </c>
    </row>
    <row r="29" spans="1:6">
      <c r="A29" s="3"/>
      <c r="B29" s="3">
        <v>3</v>
      </c>
      <c r="C29" s="3">
        <v>35</v>
      </c>
      <c r="D29" s="3">
        <v>8</v>
      </c>
      <c r="E29" s="3">
        <f>SUM(C29:D29)</f>
        <v>43</v>
      </c>
      <c r="F29" s="4">
        <f>E29/131</f>
        <v>0.32824427480916</v>
      </c>
    </row>
    <row r="30" spans="1:6">
      <c r="A30" s="6"/>
      <c r="B30" s="6"/>
      <c r="C30" s="6"/>
      <c r="D30" s="6"/>
      <c r="E30" s="7">
        <f>SUM(E27:E29)</f>
        <v>131</v>
      </c>
      <c r="F30" s="6"/>
    </row>
    <row r="31" spans="1:6">
      <c r="A31" s="3" t="s">
        <v>12</v>
      </c>
      <c r="B31" s="3">
        <v>1</v>
      </c>
      <c r="C31" s="3">
        <v>23</v>
      </c>
      <c r="D31" s="3">
        <v>6</v>
      </c>
      <c r="E31" s="3">
        <f>SUM(C31:D31)</f>
        <v>29</v>
      </c>
      <c r="F31" s="4">
        <f>E31/155</f>
        <v>0.187096774193548</v>
      </c>
    </row>
    <row r="32" spans="1:6">
      <c r="A32" s="3"/>
      <c r="B32" s="3">
        <v>2</v>
      </c>
      <c r="C32" s="3">
        <v>25</v>
      </c>
      <c r="D32" s="3">
        <v>11</v>
      </c>
      <c r="E32" s="3">
        <f>SUM(C32:D32)</f>
        <v>36</v>
      </c>
      <c r="F32" s="4">
        <f>E32/155</f>
        <v>0.232258064516129</v>
      </c>
    </row>
    <row r="33" spans="1:6">
      <c r="A33" s="3"/>
      <c r="B33" s="3">
        <v>3</v>
      </c>
      <c r="C33" s="3">
        <v>18</v>
      </c>
      <c r="D33" s="3">
        <v>8</v>
      </c>
      <c r="E33" s="3">
        <f>SUM(C33:D33)</f>
        <v>26</v>
      </c>
      <c r="F33" s="4">
        <f>E33/155</f>
        <v>0.167741935483871</v>
      </c>
    </row>
    <row r="34" spans="1:6">
      <c r="A34" s="3"/>
      <c r="B34" s="3">
        <v>4</v>
      </c>
      <c r="C34" s="3">
        <v>51</v>
      </c>
      <c r="D34" s="3">
        <v>13</v>
      </c>
      <c r="E34" s="3">
        <f>SUM(C34:D34)</f>
        <v>64</v>
      </c>
      <c r="F34" s="4">
        <f>E34/155</f>
        <v>0.412903225806452</v>
      </c>
    </row>
    <row r="35" spans="1:6">
      <c r="A35" s="6"/>
      <c r="B35" s="6"/>
      <c r="C35" s="6"/>
      <c r="D35" s="6"/>
      <c r="E35" s="7">
        <f>SUM(E31:E34)</f>
        <v>155</v>
      </c>
      <c r="F35" s="8"/>
    </row>
    <row r="36" spans="1:6">
      <c r="A36" s="3" t="s">
        <v>13</v>
      </c>
      <c r="B36" s="3">
        <v>1</v>
      </c>
      <c r="C36" s="3">
        <v>33</v>
      </c>
      <c r="D36" s="3">
        <v>9</v>
      </c>
      <c r="E36" s="9">
        <f>SUM(C36:D36)</f>
        <v>42</v>
      </c>
      <c r="F36" s="4">
        <f>E36/161</f>
        <v>0.260869565217391</v>
      </c>
    </row>
    <row r="37" spans="1:6">
      <c r="A37" s="3"/>
      <c r="B37" s="3">
        <v>2</v>
      </c>
      <c r="C37" s="3">
        <v>32</v>
      </c>
      <c r="D37" s="3">
        <v>5</v>
      </c>
      <c r="E37" s="3">
        <f>SUM(C37:D37)</f>
        <v>37</v>
      </c>
      <c r="F37" s="4">
        <f>E37/161</f>
        <v>0.229813664596273</v>
      </c>
    </row>
    <row r="38" spans="1:6">
      <c r="A38" s="3"/>
      <c r="B38" s="3">
        <v>3</v>
      </c>
      <c r="C38" s="3">
        <v>24</v>
      </c>
      <c r="D38" s="3">
        <v>5</v>
      </c>
      <c r="E38" s="3">
        <f>SUM(C38:D38)</f>
        <v>29</v>
      </c>
      <c r="F38" s="4">
        <f>E38/161</f>
        <v>0.180124223602484</v>
      </c>
    </row>
    <row r="39" spans="1:6">
      <c r="A39" s="3"/>
      <c r="B39" s="3">
        <v>4</v>
      </c>
      <c r="C39" s="3">
        <v>44</v>
      </c>
      <c r="D39" s="3">
        <v>9</v>
      </c>
      <c r="E39" s="3">
        <f>SUM(C39:D39)</f>
        <v>53</v>
      </c>
      <c r="F39" s="4">
        <f>E39/161</f>
        <v>0.329192546583851</v>
      </c>
    </row>
    <row r="40" spans="1:6">
      <c r="A40" s="6"/>
      <c r="B40" s="6"/>
      <c r="C40" s="6"/>
      <c r="D40" s="6"/>
      <c r="E40" s="7">
        <f>SUM(E36:E39)</f>
        <v>161</v>
      </c>
      <c r="F40" s="8"/>
    </row>
    <row r="41" spans="1:6">
      <c r="A41" s="3" t="s">
        <v>14</v>
      </c>
      <c r="B41" s="3">
        <v>1</v>
      </c>
      <c r="C41" s="3">
        <v>21</v>
      </c>
      <c r="D41" s="3">
        <v>7</v>
      </c>
      <c r="E41" s="3">
        <f>SUM(C41:D41)</f>
        <v>28</v>
      </c>
      <c r="F41" s="4">
        <f>E41/160</f>
        <v>0.175</v>
      </c>
    </row>
    <row r="42" spans="1:6">
      <c r="A42" s="3"/>
      <c r="B42" s="3">
        <v>2</v>
      </c>
      <c r="C42" s="3">
        <v>35</v>
      </c>
      <c r="D42" s="3">
        <v>9</v>
      </c>
      <c r="E42" s="3">
        <f>SUM(C42:D42)</f>
        <v>44</v>
      </c>
      <c r="F42" s="4">
        <f>E42/160</f>
        <v>0.275</v>
      </c>
    </row>
    <row r="43" spans="1:6">
      <c r="A43" s="3"/>
      <c r="B43" s="3">
        <v>3</v>
      </c>
      <c r="C43" s="3">
        <v>45</v>
      </c>
      <c r="D43" s="3">
        <v>11</v>
      </c>
      <c r="E43" s="3">
        <f>SUM(C43:D43)</f>
        <v>56</v>
      </c>
      <c r="F43" s="4">
        <f>E43/160</f>
        <v>0.35</v>
      </c>
    </row>
    <row r="44" spans="1:6">
      <c r="A44" s="3"/>
      <c r="B44" s="3">
        <v>4</v>
      </c>
      <c r="C44" s="3">
        <v>27</v>
      </c>
      <c r="D44" s="3">
        <v>5</v>
      </c>
      <c r="E44" s="3">
        <f>SUM(C44:D44)</f>
        <v>32</v>
      </c>
      <c r="F44" s="4">
        <f>E44/160</f>
        <v>0.2</v>
      </c>
    </row>
    <row r="45" spans="1:6">
      <c r="A45" s="6"/>
      <c r="B45" s="6"/>
      <c r="C45" s="6"/>
      <c r="D45" s="6"/>
      <c r="E45" s="7">
        <f>SUM(E41:E44)</f>
        <v>160</v>
      </c>
      <c r="F45" s="8"/>
    </row>
    <row r="46" spans="1:6">
      <c r="A46" s="3" t="s">
        <v>15</v>
      </c>
      <c r="B46" s="3">
        <v>1</v>
      </c>
      <c r="C46" s="3">
        <v>35</v>
      </c>
      <c r="D46" s="3">
        <v>8</v>
      </c>
      <c r="E46" s="3">
        <f>SUM(C46:D46)</f>
        <v>43</v>
      </c>
      <c r="F46" s="4">
        <f>E46/140</f>
        <v>0.307142857142857</v>
      </c>
    </row>
    <row r="47" spans="1:6">
      <c r="A47" s="3"/>
      <c r="B47" s="3">
        <v>2</v>
      </c>
      <c r="C47" s="3">
        <v>43</v>
      </c>
      <c r="D47" s="3">
        <v>15</v>
      </c>
      <c r="E47" s="3">
        <f>SUM(C47:D47)</f>
        <v>58</v>
      </c>
      <c r="F47" s="4">
        <f>E47/140</f>
        <v>0.414285714285714</v>
      </c>
    </row>
    <row r="48" spans="1:6">
      <c r="A48" s="3"/>
      <c r="B48" s="3">
        <v>3</v>
      </c>
      <c r="C48" s="3">
        <v>31</v>
      </c>
      <c r="D48" s="3">
        <v>8</v>
      </c>
      <c r="E48" s="3">
        <f>SUM(C48:D48)</f>
        <v>39</v>
      </c>
      <c r="F48" s="4">
        <f>E48/140</f>
        <v>0.278571428571429</v>
      </c>
    </row>
    <row r="49" spans="1:6">
      <c r="A49" s="6"/>
      <c r="B49" s="6"/>
      <c r="C49" s="6"/>
      <c r="D49" s="6"/>
      <c r="E49" s="7">
        <f>SUM(E46:E48)</f>
        <v>140</v>
      </c>
      <c r="F49" s="8"/>
    </row>
    <row r="50" spans="1:6">
      <c r="A50" s="3" t="s">
        <v>16</v>
      </c>
      <c r="B50" s="3">
        <v>1</v>
      </c>
      <c r="C50" s="3">
        <v>37</v>
      </c>
      <c r="D50" s="3">
        <v>7</v>
      </c>
      <c r="E50" s="9">
        <f>SUM(C50:D50)</f>
        <v>44</v>
      </c>
      <c r="F50" s="4">
        <f>E50/181</f>
        <v>0.243093922651934</v>
      </c>
    </row>
    <row r="51" spans="1:6">
      <c r="A51" s="3"/>
      <c r="B51" s="3">
        <v>2</v>
      </c>
      <c r="C51" s="3">
        <v>31</v>
      </c>
      <c r="D51" s="3">
        <v>8</v>
      </c>
      <c r="E51" s="9">
        <f>SUM(C51:D51)</f>
        <v>39</v>
      </c>
      <c r="F51" s="4">
        <f>E51/181</f>
        <v>0.215469613259669</v>
      </c>
    </row>
    <row r="52" spans="1:6">
      <c r="A52" s="3"/>
      <c r="B52" s="3">
        <v>3</v>
      </c>
      <c r="C52" s="3">
        <v>42</v>
      </c>
      <c r="D52" s="3">
        <v>10</v>
      </c>
      <c r="E52" s="9">
        <f>SUM(C52:D52)</f>
        <v>52</v>
      </c>
      <c r="F52" s="4">
        <f>E52/181</f>
        <v>0.287292817679558</v>
      </c>
    </row>
    <row r="53" spans="1:6">
      <c r="A53" s="3"/>
      <c r="B53" s="3">
        <v>4</v>
      </c>
      <c r="C53" s="3">
        <v>37</v>
      </c>
      <c r="D53" s="3">
        <v>9</v>
      </c>
      <c r="E53" s="9">
        <f>SUM(C53:D53)</f>
        <v>46</v>
      </c>
      <c r="F53" s="4">
        <f>E53/181</f>
        <v>0.25414364640884</v>
      </c>
    </row>
    <row r="54" ht="17" customHeight="1" spans="1:6">
      <c r="A54" s="6"/>
      <c r="B54" s="6"/>
      <c r="C54" s="6"/>
      <c r="D54" s="6"/>
      <c r="E54" s="7">
        <f>SUM(E50:E53)</f>
        <v>181</v>
      </c>
      <c r="F54" s="6"/>
    </row>
    <row r="55" spans="1:6">
      <c r="A55" s="10" t="s">
        <v>17</v>
      </c>
      <c r="B55" s="10"/>
      <c r="C55" s="10"/>
      <c r="D55" s="10"/>
      <c r="E55" s="10"/>
      <c r="F55" s="10"/>
    </row>
    <row r="56" ht="26" customHeight="1" spans="1:6">
      <c r="A56" s="10"/>
      <c r="B56" s="10"/>
      <c r="C56" s="10"/>
      <c r="D56" s="10"/>
      <c r="E56" s="10"/>
      <c r="F56" s="10"/>
    </row>
  </sheetData>
  <autoFilter ref="A2:F56">
    <extLst/>
  </autoFilter>
  <mergeCells count="12">
    <mergeCell ref="A1:F1"/>
    <mergeCell ref="A3:A6"/>
    <mergeCell ref="A8:A13"/>
    <mergeCell ref="A15:A20"/>
    <mergeCell ref="A22:A25"/>
    <mergeCell ref="A27:A29"/>
    <mergeCell ref="A31:A34"/>
    <mergeCell ref="A36:A39"/>
    <mergeCell ref="A41:A44"/>
    <mergeCell ref="A46:A48"/>
    <mergeCell ref="A50:A53"/>
    <mergeCell ref="A55:F5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97860</dc:creator>
  <cp:lastModifiedBy>HUAWEI</cp:lastModifiedBy>
  <dcterms:created xsi:type="dcterms:W3CDTF">2023-12-25T02:25:00Z</dcterms:created>
  <dcterms:modified xsi:type="dcterms:W3CDTF">2024-05-22T08:18:14Z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46219E995FA7477692FD7E04DD78B4B0_11</vt:lpwstr>
  </property>
  <property fmtid="{D5CDD505-2E9C-101B-9397-08002B2CF9AE}" pid="3" name="KSOProductBuildVer">
    <vt:lpwstr>2052-10.8.2.6613</vt:lpwstr>
  </property>
</Properties>
</file>