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30"/>
  </bookViews>
  <sheets>
    <sheet name="Sheet3" sheetId="3" r:id="rId1"/>
  </sheets>
  <definedNames>
    <definedName name="_xlnm._FilterDatabase" localSheetId="0" hidden="1">Sheet3!$A$2:$K$22</definedName>
    <definedName name="_xlnm.Print_Titles" localSheetId="0">Sheet3!$1:$2</definedName>
  </definedNames>
  <calcPr calcId="144525"/>
</workbook>
</file>

<file path=xl/sharedStrings.xml><?xml version="1.0" encoding="utf-8"?>
<sst xmlns="http://schemas.openxmlformats.org/spreadsheetml/2006/main" count="117" uniqueCount="81">
  <si>
    <t xml:space="preserve"> 鄂州市华容区2023年供应计划宗地表</t>
  </si>
  <si>
    <t>序号</t>
  </si>
  <si>
    <t>批次</t>
  </si>
  <si>
    <t>地块</t>
  </si>
  <si>
    <t>批文号</t>
  </si>
  <si>
    <t>意向性项目名称</t>
  </si>
  <si>
    <t>地块位置</t>
  </si>
  <si>
    <t>用途</t>
  </si>
  <si>
    <t>供应方式</t>
  </si>
  <si>
    <t>拟供应面积(公顷）</t>
  </si>
  <si>
    <t>拟供应面积(亩）</t>
  </si>
  <si>
    <t>预计供地时间</t>
  </si>
  <si>
    <t>备注</t>
  </si>
  <si>
    <t>华容区2018年第28批次</t>
  </si>
  <si>
    <t>鄂政土批〔2019〕1624号</t>
  </si>
  <si>
    <t>三江港铁路物流基地工程项目</t>
  </si>
  <si>
    <t>临江乡</t>
  </si>
  <si>
    <t>交通运输用地</t>
  </si>
  <si>
    <t>划拨</t>
  </si>
  <si>
    <t>3月28日前</t>
  </si>
  <si>
    <t>华容区2020年1批次(增减挂钩）</t>
  </si>
  <si>
    <t>鄂政土批（2020）1786</t>
  </si>
  <si>
    <t>三号路三期</t>
  </si>
  <si>
    <t>周汤村、熊皮村、刘花村</t>
  </si>
  <si>
    <t>华容区2020年19批次(增减挂钩）</t>
  </si>
  <si>
    <t>鄂政土批（2021）873</t>
  </si>
  <si>
    <t>华容区永福路及雨污分流工程</t>
  </si>
  <si>
    <t>华容镇华容居委会、韩畈村</t>
  </si>
  <si>
    <t>华容区2021年度第13批次（增减挂钩）</t>
  </si>
  <si>
    <t>鄂政土批（2021）1401</t>
  </si>
  <si>
    <t>辉煌大道北段工程</t>
  </si>
  <si>
    <t>庙岭镇吴屴村、红莲村</t>
  </si>
  <si>
    <t>2022年第10批次（增减挂钩）</t>
  </si>
  <si>
    <t>鄂政土批（2022）1871</t>
  </si>
  <si>
    <t>华中商品车</t>
  </si>
  <si>
    <t>临江乡临江村、马桥村</t>
  </si>
  <si>
    <t>出让</t>
  </si>
  <si>
    <t>交通运输用地小  计</t>
  </si>
  <si>
    <t>华容区2021年2批次(增减挂钩）</t>
  </si>
  <si>
    <t>鄂政土批（2021）1041</t>
  </si>
  <si>
    <t>华容区传染病大楼</t>
  </si>
  <si>
    <t>华容镇周汤村</t>
  </si>
  <si>
    <t>公共管理与公共服务用地</t>
  </si>
  <si>
    <t>6月28日前</t>
  </si>
  <si>
    <t>华容区2021年6批次(增减挂钩）</t>
  </si>
  <si>
    <t>鄂政土批（2021）1023</t>
  </si>
  <si>
    <t>段店派出所</t>
  </si>
  <si>
    <t>段店镇孙彭村</t>
  </si>
  <si>
    <t>华容区2020年2批次(增减挂钩）</t>
  </si>
  <si>
    <t>鄂政土批（2021）1045</t>
  </si>
  <si>
    <t>蒲团派出所</t>
  </si>
  <si>
    <t>蒲团乡横山村、何桥村</t>
  </si>
  <si>
    <t>华容区2021年第25批次（增减挂钩）</t>
  </si>
  <si>
    <t>鄂政土批（2022）706</t>
  </si>
  <si>
    <t>福利院</t>
  </si>
  <si>
    <t>段店镇孔关村</t>
  </si>
  <si>
    <t>公共管理与公共服务用地小计</t>
  </si>
  <si>
    <t>华容区2021年度第15批次（增减挂钩）</t>
  </si>
  <si>
    <t>鄂政土批（2022）800</t>
  </si>
  <si>
    <t>安玺岩土</t>
  </si>
  <si>
    <t>庙岭镇栈咀村</t>
  </si>
  <si>
    <t>工矿仓储用地</t>
  </si>
  <si>
    <t>华容区2021年度第8批次（增减挂钩）</t>
  </si>
  <si>
    <t>鄂政土批（2022）801</t>
  </si>
  <si>
    <t>三和码头三期</t>
  </si>
  <si>
    <t>临江乡黄柏山村</t>
  </si>
  <si>
    <t>12月28日前</t>
  </si>
  <si>
    <t>华容区2021年第21批次（增减挂钩）</t>
  </si>
  <si>
    <t>鄂政土批（2022）799</t>
  </si>
  <si>
    <t>丽美药业</t>
  </si>
  <si>
    <t>2022年第15批次（增减挂钩）</t>
  </si>
  <si>
    <t>鄂政土批（2022）2191</t>
  </si>
  <si>
    <t>三江港冷链物流基地项目</t>
  </si>
  <si>
    <t>段店镇骆李村</t>
  </si>
  <si>
    <t>工矿仓储用地小计</t>
  </si>
  <si>
    <t>华容区2020年第10批次</t>
  </si>
  <si>
    <t>三江港智慧能源A地块（三江港加油站）</t>
  </si>
  <si>
    <t>商服用地</t>
  </si>
  <si>
    <t>商服用地小计</t>
  </si>
  <si>
    <t>2023年供应计划面积（公顷）</t>
  </si>
  <si>
    <t>2023年供应计划面积（亩）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</si>
</sst>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9"/>
      <name val="宋体"/>
      <charset val="134"/>
    </font>
    <font>
      <b/>
      <sz val="11"/>
      <name val="宋体"/>
      <charset val="134"/>
    </font>
    <font>
      <b/>
      <sz val="11"/>
      <color theme="1"/>
      <name val="等线"/>
      <charset val="134"/>
      <scheme val="minor"/>
    </font>
    <font>
      <sz val="9"/>
      <color indexed="8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topLeftCell="A12" workbookViewId="0">
      <selection activeCell="N8" sqref="N8"/>
    </sheetView>
  </sheetViews>
  <sheetFormatPr defaultColWidth="8.66666666666667" defaultRowHeight="14"/>
  <cols>
    <col min="1" max="1" width="5.08333333333333" style="2" customWidth="1"/>
    <col min="2" max="2" width="13" style="2" customWidth="1"/>
    <col min="3" max="3" width="7.08333333333333" style="2" customWidth="1"/>
    <col min="4" max="4" width="17.0833333333333" style="2" customWidth="1"/>
    <col min="5" max="5" width="20.1666666666667" style="2" customWidth="1"/>
    <col min="6" max="6" width="14.3333333333333" style="2" customWidth="1"/>
    <col min="7" max="7" width="11.0833333333333" style="2" customWidth="1"/>
    <col min="8" max="8" width="8.66666666666667" style="2"/>
    <col min="9" max="10" width="9.41666666666667" style="2"/>
    <col min="11" max="11" width="10.0833333333333" style="2" customWidth="1"/>
  </cols>
  <sheetData>
    <row r="1" ht="29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3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="1" customFormat="1" ht="27" customHeight="1" spans="1:12">
      <c r="A3" s="5">
        <v>1</v>
      </c>
      <c r="B3" s="5" t="s">
        <v>13</v>
      </c>
      <c r="C3" s="5"/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>
        <v>10.945</v>
      </c>
      <c r="J3" s="5">
        <f>I3*15</f>
        <v>164.175</v>
      </c>
      <c r="K3" s="5" t="s">
        <v>19</v>
      </c>
      <c r="L3" s="5"/>
    </row>
    <row r="4" s="1" customFormat="1" ht="27" customHeight="1" spans="1:12">
      <c r="A4" s="5">
        <v>2</v>
      </c>
      <c r="B4" s="5" t="s">
        <v>20</v>
      </c>
      <c r="C4" s="5"/>
      <c r="D4" s="5" t="s">
        <v>21</v>
      </c>
      <c r="E4" s="5" t="s">
        <v>22</v>
      </c>
      <c r="F4" s="5" t="s">
        <v>23</v>
      </c>
      <c r="G4" s="5" t="s">
        <v>17</v>
      </c>
      <c r="H4" s="5" t="s">
        <v>18</v>
      </c>
      <c r="I4" s="5">
        <v>9.0543</v>
      </c>
      <c r="J4" s="5">
        <f>I4*15</f>
        <v>135.8145</v>
      </c>
      <c r="K4" s="5" t="s">
        <v>19</v>
      </c>
      <c r="L4" s="5"/>
    </row>
    <row r="5" s="1" customFormat="1" ht="27" customHeight="1" spans="1:12">
      <c r="A5" s="5">
        <v>3</v>
      </c>
      <c r="B5" s="5" t="s">
        <v>24</v>
      </c>
      <c r="C5" s="5"/>
      <c r="D5" s="5" t="s">
        <v>25</v>
      </c>
      <c r="E5" s="5" t="s">
        <v>26</v>
      </c>
      <c r="F5" s="5" t="s">
        <v>27</v>
      </c>
      <c r="G5" s="5" t="s">
        <v>17</v>
      </c>
      <c r="H5" s="5" t="s">
        <v>18</v>
      </c>
      <c r="I5" s="5">
        <v>0.4118</v>
      </c>
      <c r="J5" s="5">
        <f t="shared" ref="J5:J26" si="0">I5*15</f>
        <v>6.177</v>
      </c>
      <c r="K5" s="5" t="s">
        <v>19</v>
      </c>
      <c r="L5" s="5"/>
    </row>
    <row r="6" s="1" customFormat="1" ht="27" customHeight="1" spans="1:12">
      <c r="A6" s="5">
        <v>4</v>
      </c>
      <c r="B6" s="5" t="s">
        <v>28</v>
      </c>
      <c r="C6" s="5"/>
      <c r="D6" s="5" t="s">
        <v>29</v>
      </c>
      <c r="E6" s="5" t="s">
        <v>30</v>
      </c>
      <c r="F6" s="5" t="s">
        <v>31</v>
      </c>
      <c r="G6" s="5" t="s">
        <v>17</v>
      </c>
      <c r="H6" s="5" t="s">
        <v>18</v>
      </c>
      <c r="I6" s="5">
        <v>3.3643</v>
      </c>
      <c r="J6" s="5">
        <f t="shared" si="0"/>
        <v>50.4645</v>
      </c>
      <c r="K6" s="5" t="s">
        <v>19</v>
      </c>
      <c r="L6" s="5"/>
    </row>
    <row r="7" s="1" customFormat="1" ht="27" customHeight="1" spans="1:12">
      <c r="A7" s="5">
        <v>5</v>
      </c>
      <c r="B7" s="5" t="s">
        <v>32</v>
      </c>
      <c r="C7" s="5"/>
      <c r="D7" s="5" t="s">
        <v>33</v>
      </c>
      <c r="E7" s="5" t="s">
        <v>34</v>
      </c>
      <c r="F7" s="6" t="s">
        <v>35</v>
      </c>
      <c r="G7" s="5" t="s">
        <v>17</v>
      </c>
      <c r="H7" s="5" t="s">
        <v>36</v>
      </c>
      <c r="I7" s="16">
        <v>3.3465</v>
      </c>
      <c r="J7" s="5">
        <f t="shared" si="0"/>
        <v>50.1975</v>
      </c>
      <c r="K7" s="5" t="s">
        <v>19</v>
      </c>
      <c r="L7" s="5"/>
    </row>
    <row r="8" s="1" customFormat="1" ht="21" customHeight="1" spans="1:12">
      <c r="A8" s="5"/>
      <c r="B8" s="7" t="s">
        <v>37</v>
      </c>
      <c r="C8" s="8"/>
      <c r="D8" s="8"/>
      <c r="E8" s="8"/>
      <c r="F8" s="8"/>
      <c r="G8" s="8"/>
      <c r="H8" s="9"/>
      <c r="I8" s="16">
        <f>SUM(I3:I7)</f>
        <v>27.1219</v>
      </c>
      <c r="J8" s="17">
        <f t="shared" si="0"/>
        <v>406.8285</v>
      </c>
      <c r="K8" s="5"/>
      <c r="L8" s="5"/>
    </row>
    <row r="9" s="1" customFormat="1" ht="32" customHeight="1" spans="1:12">
      <c r="A9" s="5">
        <v>6</v>
      </c>
      <c r="B9" s="5" t="s">
        <v>38</v>
      </c>
      <c r="C9" s="5"/>
      <c r="D9" s="5" t="s">
        <v>39</v>
      </c>
      <c r="E9" s="5" t="s">
        <v>40</v>
      </c>
      <c r="F9" s="5" t="s">
        <v>41</v>
      </c>
      <c r="G9" s="5" t="s">
        <v>42</v>
      </c>
      <c r="H9" s="5" t="s">
        <v>18</v>
      </c>
      <c r="I9" s="5">
        <v>0.9151</v>
      </c>
      <c r="J9" s="5">
        <f t="shared" si="0"/>
        <v>13.7265</v>
      </c>
      <c r="K9" s="5" t="s">
        <v>43</v>
      </c>
      <c r="L9" s="5"/>
    </row>
    <row r="10" s="1" customFormat="1" ht="32" customHeight="1" spans="1:12">
      <c r="A10" s="5">
        <v>7</v>
      </c>
      <c r="B10" s="5" t="s">
        <v>44</v>
      </c>
      <c r="C10" s="5"/>
      <c r="D10" s="5" t="s">
        <v>45</v>
      </c>
      <c r="E10" s="5" t="s">
        <v>46</v>
      </c>
      <c r="F10" s="5" t="s">
        <v>47</v>
      </c>
      <c r="G10" s="5" t="s">
        <v>42</v>
      </c>
      <c r="H10" s="5" t="s">
        <v>18</v>
      </c>
      <c r="I10" s="5">
        <v>0.984</v>
      </c>
      <c r="J10" s="5">
        <f t="shared" si="0"/>
        <v>14.76</v>
      </c>
      <c r="K10" s="5" t="s">
        <v>19</v>
      </c>
      <c r="L10" s="5"/>
    </row>
    <row r="11" s="1" customFormat="1" ht="32" customHeight="1" spans="1:12">
      <c r="A11" s="5">
        <v>8</v>
      </c>
      <c r="B11" s="5" t="s">
        <v>48</v>
      </c>
      <c r="C11" s="5"/>
      <c r="D11" s="5" t="s">
        <v>49</v>
      </c>
      <c r="E11" s="5" t="s">
        <v>50</v>
      </c>
      <c r="F11" s="5" t="s">
        <v>51</v>
      </c>
      <c r="G11" s="5" t="s">
        <v>42</v>
      </c>
      <c r="H11" s="5" t="s">
        <v>18</v>
      </c>
      <c r="I11" s="5">
        <v>0.5231</v>
      </c>
      <c r="J11" s="5">
        <f t="shared" si="0"/>
        <v>7.8465</v>
      </c>
      <c r="K11" s="5" t="s">
        <v>19</v>
      </c>
      <c r="L11" s="5"/>
    </row>
    <row r="12" s="1" customFormat="1" ht="32" customHeight="1" spans="1:12">
      <c r="A12" s="5">
        <v>9</v>
      </c>
      <c r="B12" s="5" t="s">
        <v>52</v>
      </c>
      <c r="C12" s="5"/>
      <c r="D12" s="5" t="s">
        <v>53</v>
      </c>
      <c r="E12" s="5" t="s">
        <v>54</v>
      </c>
      <c r="F12" s="5" t="s">
        <v>55</v>
      </c>
      <c r="G12" s="5" t="s">
        <v>42</v>
      </c>
      <c r="H12" s="5" t="s">
        <v>18</v>
      </c>
      <c r="I12" s="5">
        <v>0.5748</v>
      </c>
      <c r="J12" s="5">
        <f t="shared" si="0"/>
        <v>8.622</v>
      </c>
      <c r="K12" s="5" t="s">
        <v>43</v>
      </c>
      <c r="L12" s="5"/>
    </row>
    <row r="13" s="1" customFormat="1" ht="22" customHeight="1" spans="1:12">
      <c r="A13" s="10"/>
      <c r="B13" s="7" t="s">
        <v>56</v>
      </c>
      <c r="C13" s="8"/>
      <c r="D13" s="8"/>
      <c r="E13" s="8"/>
      <c r="F13" s="8"/>
      <c r="G13" s="8"/>
      <c r="H13" s="9"/>
      <c r="I13" s="5">
        <f>SUM(I9:I12)</f>
        <v>2.997</v>
      </c>
      <c r="J13" s="5">
        <f t="shared" si="0"/>
        <v>44.955</v>
      </c>
      <c r="K13" s="5"/>
      <c r="L13" s="5"/>
    </row>
    <row r="14" s="1" customFormat="1" ht="34.5" spans="1:12">
      <c r="A14" s="5">
        <v>10</v>
      </c>
      <c r="B14" s="5" t="s">
        <v>57</v>
      </c>
      <c r="C14" s="5"/>
      <c r="D14" s="5" t="s">
        <v>58</v>
      </c>
      <c r="E14" s="5" t="s">
        <v>59</v>
      </c>
      <c r="F14" s="5" t="s">
        <v>60</v>
      </c>
      <c r="G14" s="5" t="s">
        <v>61</v>
      </c>
      <c r="H14" s="5" t="s">
        <v>36</v>
      </c>
      <c r="I14" s="5">
        <v>1.5679</v>
      </c>
      <c r="J14" s="5">
        <f t="shared" si="0"/>
        <v>23.5185</v>
      </c>
      <c r="K14" s="5" t="s">
        <v>19</v>
      </c>
      <c r="L14" s="5"/>
    </row>
    <row r="15" s="1" customFormat="1" ht="34.5" spans="1:12">
      <c r="A15" s="5">
        <v>11</v>
      </c>
      <c r="B15" s="5" t="s">
        <v>62</v>
      </c>
      <c r="C15" s="5"/>
      <c r="D15" s="5" t="s">
        <v>63</v>
      </c>
      <c r="E15" s="5" t="s">
        <v>64</v>
      </c>
      <c r="F15" s="5" t="s">
        <v>65</v>
      </c>
      <c r="G15" s="5" t="s">
        <v>61</v>
      </c>
      <c r="H15" s="5" t="s">
        <v>36</v>
      </c>
      <c r="I15" s="5">
        <v>2.7011</v>
      </c>
      <c r="J15" s="5">
        <f t="shared" si="0"/>
        <v>40.5165</v>
      </c>
      <c r="K15" s="5" t="s">
        <v>66</v>
      </c>
      <c r="L15" s="5"/>
    </row>
    <row r="16" s="1" customFormat="1" ht="23" spans="1:12">
      <c r="A16" s="5">
        <v>12</v>
      </c>
      <c r="B16" s="5" t="s">
        <v>67</v>
      </c>
      <c r="C16" s="5"/>
      <c r="D16" s="5" t="s">
        <v>68</v>
      </c>
      <c r="E16" s="5" t="s">
        <v>69</v>
      </c>
      <c r="F16" s="5" t="s">
        <v>55</v>
      </c>
      <c r="G16" s="5" t="s">
        <v>61</v>
      </c>
      <c r="H16" s="5" t="s">
        <v>36</v>
      </c>
      <c r="I16" s="5">
        <v>1.0535</v>
      </c>
      <c r="J16" s="5">
        <f t="shared" si="0"/>
        <v>15.8025</v>
      </c>
      <c r="K16" s="5" t="s">
        <v>66</v>
      </c>
      <c r="L16" s="5"/>
    </row>
    <row r="17" s="1" customFormat="1" ht="31" customHeight="1" spans="1:12">
      <c r="A17" s="5">
        <v>13</v>
      </c>
      <c r="B17" s="5" t="s">
        <v>70</v>
      </c>
      <c r="C17" s="5"/>
      <c r="D17" s="5" t="s">
        <v>71</v>
      </c>
      <c r="E17" s="5" t="s">
        <v>72</v>
      </c>
      <c r="F17" s="5" t="s">
        <v>73</v>
      </c>
      <c r="G17" s="5" t="s">
        <v>61</v>
      </c>
      <c r="H17" s="5" t="s">
        <v>36</v>
      </c>
      <c r="I17" s="5">
        <v>3.3284</v>
      </c>
      <c r="J17" s="5">
        <f t="shared" si="0"/>
        <v>49.926</v>
      </c>
      <c r="K17" s="5" t="s">
        <v>19</v>
      </c>
      <c r="L17" s="5"/>
    </row>
    <row r="18" s="1" customFormat="1" ht="19" customHeight="1" spans="1:12">
      <c r="A18" s="5"/>
      <c r="B18" s="7" t="s">
        <v>74</v>
      </c>
      <c r="C18" s="8"/>
      <c r="D18" s="8"/>
      <c r="E18" s="8"/>
      <c r="F18" s="8"/>
      <c r="G18" s="8"/>
      <c r="H18" s="9"/>
      <c r="I18" s="16">
        <f>SUM(I14:I17)</f>
        <v>8.6509</v>
      </c>
      <c r="J18" s="17">
        <f t="shared" si="0"/>
        <v>129.7635</v>
      </c>
      <c r="K18" s="5"/>
      <c r="L18" s="5"/>
    </row>
    <row r="19" s="1" customFormat="1" ht="29" customHeight="1" spans="1:12">
      <c r="A19" s="5">
        <v>14</v>
      </c>
      <c r="B19" s="11" t="s">
        <v>75</v>
      </c>
      <c r="C19" s="5"/>
      <c r="D19" s="5" t="s">
        <v>33</v>
      </c>
      <c r="E19" s="5" t="s">
        <v>76</v>
      </c>
      <c r="F19" s="5" t="s">
        <v>35</v>
      </c>
      <c r="G19" s="5" t="s">
        <v>77</v>
      </c>
      <c r="H19" s="5" t="s">
        <v>36</v>
      </c>
      <c r="I19" s="5">
        <v>0.98</v>
      </c>
      <c r="J19" s="5">
        <f t="shared" si="0"/>
        <v>14.7</v>
      </c>
      <c r="K19" s="5" t="s">
        <v>43</v>
      </c>
      <c r="L19" s="5"/>
    </row>
    <row r="20" s="1" customFormat="1" ht="20" customHeight="1" spans="1:12">
      <c r="A20" s="5"/>
      <c r="B20" s="12" t="s">
        <v>78</v>
      </c>
      <c r="C20" s="12"/>
      <c r="D20" s="12"/>
      <c r="E20" s="12"/>
      <c r="F20" s="12"/>
      <c r="G20" s="12"/>
      <c r="H20" s="13"/>
      <c r="I20" s="5">
        <v>0.98</v>
      </c>
      <c r="J20" s="5">
        <f t="shared" si="0"/>
        <v>14.7</v>
      </c>
      <c r="K20" s="5"/>
      <c r="L20" s="5"/>
    </row>
    <row r="21" s="1" customFormat="1" ht="24" customHeight="1" spans="1:12">
      <c r="A21" s="14" t="s">
        <v>79</v>
      </c>
      <c r="B21" s="15"/>
      <c r="C21" s="15"/>
      <c r="D21" s="15"/>
      <c r="E21" s="15"/>
      <c r="F21" s="15"/>
      <c r="G21" s="15"/>
      <c r="H21" s="11"/>
      <c r="I21" s="5">
        <f>I8+I13+I18+I20</f>
        <v>39.7498</v>
      </c>
      <c r="J21" s="5">
        <f t="shared" si="0"/>
        <v>596.247</v>
      </c>
      <c r="K21" s="5"/>
      <c r="L21" s="5"/>
    </row>
    <row r="22" s="1" customFormat="1" ht="24" customHeight="1" spans="1:12">
      <c r="A22" s="5" t="s">
        <v>80</v>
      </c>
      <c r="B22" s="5"/>
      <c r="C22" s="5"/>
      <c r="D22" s="5"/>
      <c r="E22" s="5"/>
      <c r="F22" s="5"/>
      <c r="G22" s="5"/>
      <c r="H22" s="5"/>
      <c r="I22" s="5">
        <f>I21*15</f>
        <v>596.247</v>
      </c>
      <c r="J22" s="5"/>
      <c r="K22" s="5"/>
      <c r="L22" s="5"/>
    </row>
  </sheetData>
  <mergeCells count="7">
    <mergeCell ref="A1:L1"/>
    <mergeCell ref="B8:H8"/>
    <mergeCell ref="B13:H13"/>
    <mergeCell ref="B18:H18"/>
    <mergeCell ref="B20:H20"/>
    <mergeCell ref="A21:H21"/>
    <mergeCell ref="A22:H22"/>
  </mergeCells>
  <pageMargins left="0.393055555555556" right="0.275" top="0.550694444444444" bottom="0.275" header="0.314583333333333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2015-06-06T10:19:00Z</dcterms:created>
  <dcterms:modified xsi:type="dcterms:W3CDTF">2023-04-26T07:58:52Z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950C1F9938FC43978BB1CDA3FBE2957F</vt:lpwstr>
  </property>
  <property fmtid="{D5CDD505-2E9C-101B-9397-08002B2CF9AE}" pid="3" name="KSOProductBuildVer">
    <vt:lpwstr>2052-11.1.0.14036</vt:lpwstr>
  </property>
</Properties>
</file>